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untaex.sharepoint.com/sites/140703/Documentos compartidos/INDICADORES (PRUEBA)/P01_C-P_2A/11 Publicaciones/"/>
    </mc:Choice>
  </mc:AlternateContent>
  <xr:revisionPtr revIDLastSave="0" documentId="8_{880CCE56-6002-456F-A661-F1218DBC6009}" xr6:coauthVersionLast="47" xr6:coauthVersionMax="47" xr10:uidLastSave="{00000000-0000-0000-0000-000000000000}"/>
  <bookViews>
    <workbookView xWindow="-28920" yWindow="1470" windowWidth="29040" windowHeight="15720" xr2:uid="{A41F7F4D-C640-4CAE-84BD-BF0EFF8CD925}"/>
  </bookViews>
  <sheets>
    <sheet name="Indice" sheetId="1" r:id="rId1"/>
    <sheet name="01" sheetId="14" r:id="rId2"/>
    <sheet name="02" sheetId="2" r:id="rId3"/>
    <sheet name="03" sheetId="3" r:id="rId4"/>
    <sheet name="04" sheetId="4" r:id="rId5"/>
    <sheet name="05" sheetId="5" r:id="rId6"/>
    <sheet name="06" sheetId="6" r:id="rId7"/>
    <sheet name="07" sheetId="7" r:id="rId8"/>
    <sheet name="08" sheetId="8" r:id="rId9"/>
    <sheet name="09" sheetId="9" r:id="rId10"/>
    <sheet name="10" sheetId="10" r:id="rId11"/>
    <sheet name="11" sheetId="11" r:id="rId12"/>
    <sheet name="12" sheetId="12" r:id="rId13"/>
    <sheet name="13" sheetId="13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5" i="1"/>
  <c r="F36" i="1"/>
  <c r="F33" i="1"/>
  <c r="F23" i="1"/>
  <c r="F21" i="1"/>
  <c r="F22" i="1"/>
  <c r="F20" i="1"/>
  <c r="A2" i="14"/>
  <c r="A2" i="13" s="1"/>
  <c r="A2" i="4" l="1"/>
  <c r="A2" i="6"/>
  <c r="A2" i="7"/>
  <c r="A2" i="8"/>
  <c r="A2" i="9"/>
  <c r="A2" i="10"/>
  <c r="A2" i="11"/>
  <c r="A2" i="2"/>
  <c r="A2" i="3"/>
  <c r="A2" i="12"/>
  <c r="A2" i="5"/>
</calcChain>
</file>

<file path=xl/sharedStrings.xml><?xml version="1.0" encoding="utf-8"?>
<sst xmlns="http://schemas.openxmlformats.org/spreadsheetml/2006/main" count="419" uniqueCount="234">
  <si>
    <t>Censo</t>
  </si>
  <si>
    <t>Residencia anterior</t>
  </si>
  <si>
    <t>Total</t>
  </si>
  <si>
    <t>Hombres</t>
  </si>
  <si>
    <t>Mujeres</t>
  </si>
  <si>
    <t>Españoles</t>
  </si>
  <si>
    <t>Extranjeros</t>
  </si>
  <si>
    <t>Hasta 15 años</t>
  </si>
  <si>
    <t>16-24 años</t>
  </si>
  <si>
    <t>25-44 años</t>
  </si>
  <si>
    <t>45-64 años</t>
  </si>
  <si>
    <t>65-74 años</t>
  </si>
  <si>
    <t>75 y más años</t>
  </si>
  <si>
    <t>Extremadura</t>
  </si>
  <si>
    <t>Siempre ha residido en el mismo municipio</t>
  </si>
  <si>
    <t>Otro municipio de la misma provincia</t>
  </si>
  <si>
    <t>Otra provincia de la misma comunidad</t>
  </si>
  <si>
    <t>Otra comunidad autónoma</t>
  </si>
  <si>
    <t>Residía en el extranjero</t>
  </si>
  <si>
    <t>No consta la residencia anterior</t>
  </si>
  <si>
    <t>siempre ha residido en España</t>
  </si>
  <si>
    <t>no siempre ha residido en España</t>
  </si>
  <si>
    <t>Fuente: IEEX a partir de datos facilitados por el INE</t>
  </si>
  <si>
    <t>Población residente en Extremadura según residencia anterior por sexo, nacionalidad y grupos de edad.</t>
  </si>
  <si>
    <t>Población residente en Extremadura por sexo, nacionalidad y grupos de edad según: .</t>
  </si>
  <si>
    <t xml:space="preserve">Residencia anterior </t>
  </si>
  <si>
    <t>Lugar de procedencia</t>
  </si>
  <si>
    <t>Estado civil</t>
  </si>
  <si>
    <t>Población de 15 o más años residente en Extremadura según nivel de estudios completados por sexo, nacionalidad y grupos de edad.</t>
  </si>
  <si>
    <t xml:space="preserve">Nivel de estudios completados </t>
  </si>
  <si>
    <t>Población de 15 o más años residente en Extremadura por sexo, nacionalidad y grupos de edad según:</t>
  </si>
  <si>
    <t>Nivel de estudios en curso</t>
  </si>
  <si>
    <t>Tipo de estudios en curso</t>
  </si>
  <si>
    <t>Lugar de estudios en curso</t>
  </si>
  <si>
    <t>Relación con la actividad</t>
  </si>
  <si>
    <t>Población ocupada residente en Extremadura según situación profesional por sexo, nacionalidad y grupos de edad.</t>
  </si>
  <si>
    <t>Población ocupada residente en Extremadura por sexo, nacionalidad y grupos de edad según:</t>
  </si>
  <si>
    <t xml:space="preserve">Situación profesional </t>
  </si>
  <si>
    <t>Lugar de trabajo</t>
  </si>
  <si>
    <t>Ocupación</t>
  </si>
  <si>
    <t>Actividad del establecimiento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</si>
  <si>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</si>
  <si>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</si>
  <si>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</si>
  <si>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</si>
  <si>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</si>
  <si>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</si>
  <si>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</si>
  <si>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</si>
  <si>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</si>
  <si>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</si>
  <si>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</si>
  <si>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</si>
  <si>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En Extremadura desde que nació</t>
  </si>
  <si>
    <t>En Extremadura desde que entró a España</t>
  </si>
  <si>
    <t>01 Andalucía</t>
  </si>
  <si>
    <t>02 Aragón</t>
  </si>
  <si>
    <t>03 Asturias, Principado de</t>
  </si>
  <si>
    <t>04 Balears, Illes</t>
  </si>
  <si>
    <t>05 Canarias</t>
  </si>
  <si>
    <t>06 Cantabria</t>
  </si>
  <si>
    <t>07 Castilla y León</t>
  </si>
  <si>
    <t>08 Castilla - La Mancha</t>
  </si>
  <si>
    <t>09 Cataluña</t>
  </si>
  <si>
    <t>10 Comunitat Valenciana</t>
  </si>
  <si>
    <t>12 Galicia</t>
  </si>
  <si>
    <t>13 Madrid, Comunidad de</t>
  </si>
  <si>
    <t>14 Murcia, Región de</t>
  </si>
  <si>
    <t>15 Navarra, Comunidad Foral de</t>
  </si>
  <si>
    <t>16 País Vasco</t>
  </si>
  <si>
    <t>17 Rioja, La</t>
  </si>
  <si>
    <t>18 Ceuta</t>
  </si>
  <si>
    <t>19 Melilla</t>
  </si>
  <si>
    <t>No consta CA procedencia</t>
  </si>
  <si>
    <t>Población residente en Extremadura según lugar de procedencia por sexo, nacionalidad y grupos de edad.</t>
  </si>
  <si>
    <t>Menor de 16 años</t>
  </si>
  <si>
    <t>Soltero/a</t>
  </si>
  <si>
    <t>Casado/a</t>
  </si>
  <si>
    <t>Viudo/a</t>
  </si>
  <si>
    <t>Divorciado/a o Separado/a</t>
  </si>
  <si>
    <t>No consta</t>
  </si>
  <si>
    <t>Población residente en Extremadura según estado civil por sexo, nacionalidad y grupos de edad.</t>
  </si>
  <si>
    <t>Nivel de estudios completados</t>
  </si>
  <si>
    <t>Educación primaria</t>
  </si>
  <si>
    <t>Primera etapa de educación secundaria y similar</t>
  </si>
  <si>
    <t>Segunda etapa de educación secundaria con orientación general</t>
  </si>
  <si>
    <t>Enseñanzas de formación profesional, artes plásticas y diseño y deportivas de grado superior y equivalentes</t>
  </si>
  <si>
    <t>Grados universitarios de hasta 240 créditos ECTS, diplomados universitarios y equivalentes</t>
  </si>
  <si>
    <t>Grados universitarios de más de 240 créditos ECTS, licenciados y equivalentes</t>
  </si>
  <si>
    <t>Másteres, especialidades en Ciencias de la Salud por el sistema de residencia y similares</t>
  </si>
  <si>
    <t>Doctorado universitario</t>
  </si>
  <si>
    <t>Sin estudios</t>
  </si>
  <si>
    <t>Segunda etapa de educación secundaria con orientación profesional; Educación postsecundaria no superior</t>
  </si>
  <si>
    <t>Educación primaria e inferior</t>
  </si>
  <si>
    <t>Primera etapa de Educación Secundaria y similar</t>
  </si>
  <si>
    <t>Educación Secundaria obligatoria (4º curso)</t>
  </si>
  <si>
    <t>Enseñanzas de bachillerato y similar</t>
  </si>
  <si>
    <t>Enseñanzas de formación profesional, artes plásticas y diseño y deportivas de grado medio y equivalentes</t>
  </si>
  <si>
    <t>Enseñanzas de escuelas Oficiales de Idiomas</t>
  </si>
  <si>
    <t>Enseñanzas profesionales de música y danza y similares</t>
  </si>
  <si>
    <t>Grados universitarios de hasta 240 créditos ECTS, diplomaturas universitarias y equivalentes</t>
  </si>
  <si>
    <t>Grados universitarios de más de 240 créditos ECTS, licenciaturas y equivalentes</t>
  </si>
  <si>
    <t>Doctorado</t>
  </si>
  <si>
    <t>Cursa estudios pero no hay información sobre los mismos</t>
  </si>
  <si>
    <t>No cursa estudios</t>
  </si>
  <si>
    <t>Población de 15 o más años residente en Extremadura según nivel de estudios en curso por sexo, nacionalidad y grupos de edad.</t>
  </si>
  <si>
    <t>Educación</t>
  </si>
  <si>
    <t>Artes y humanidades</t>
  </si>
  <si>
    <t>Ciencias sociales, periodismo y documentación</t>
  </si>
  <si>
    <t>Negocios, administración y derecho</t>
  </si>
  <si>
    <t>Ciencias</t>
  </si>
  <si>
    <t>Informática</t>
  </si>
  <si>
    <t>Ingeniería, industria y construcción</t>
  </si>
  <si>
    <t>Agricultura, ganadería,  silvicultura, pesca, y veterinaria</t>
  </si>
  <si>
    <t>Salud y servicios sociales</t>
  </si>
  <si>
    <t>Servicios</t>
  </si>
  <si>
    <t>Cursa estudios universitarios pero no hay información sobre los mismos</t>
  </si>
  <si>
    <t>Población de 15 o más años residente en Extremadura según tipo de estudios en curso por sexo, nacionalidad y grupos de edad.</t>
  </si>
  <si>
    <t>Mismo municipio al de residencia</t>
  </si>
  <si>
    <t>Distinto municipio de la misma provincia</t>
  </si>
  <si>
    <t>Distinta provincia de la misma comunidad autónoma</t>
  </si>
  <si>
    <t>Cursa estudios pero no hay información sobre el lugar de estudio</t>
  </si>
  <si>
    <t>Cursan estudios superiores</t>
  </si>
  <si>
    <t>No universitarios</t>
  </si>
  <si>
    <t>Universitarios</t>
  </si>
  <si>
    <t>Población de 15 o más años residente en Extremadura según lugar de estudios en curso por sexo, nacionalidad y grupos de edad.</t>
  </si>
  <si>
    <t>Ocupado/a</t>
  </si>
  <si>
    <t>Parado/a</t>
  </si>
  <si>
    <t>Inactivo/a</t>
  </si>
  <si>
    <t>Perceptor pensión de incapacidad</t>
  </si>
  <si>
    <t>Perceptor pensión de jubilación, prejubilación</t>
  </si>
  <si>
    <t>Estudiante</t>
  </si>
  <si>
    <t>Otra situación de inactividad</t>
  </si>
  <si>
    <t>Población de 15 o más años residente en Extremadura según relación con la actividad por sexo, nacionalidad y grupos de edad.</t>
  </si>
  <si>
    <t>Situación profesional</t>
  </si>
  <si>
    <t>Trabajador por cuenta propia</t>
  </si>
  <si>
    <t>que emplea personal</t>
  </si>
  <si>
    <t>que no emplea personal</t>
  </si>
  <si>
    <t>Trabajador por cuenta ajena</t>
  </si>
  <si>
    <t>fijo o indefinido</t>
  </si>
  <si>
    <t>temporal</t>
  </si>
  <si>
    <t>Otra situación</t>
  </si>
  <si>
    <t>Ocupado pero no hay información sobre el lugar de trabajo</t>
  </si>
  <si>
    <t>Población ocupada residente en Extremadura según lugar de trabajo por sexo, nacionalidad y grupos de edad.</t>
  </si>
  <si>
    <t>1-Directores y gerentes</t>
  </si>
  <si>
    <t>2-Técnicos y profesionales científicos e intelectuales</t>
  </si>
  <si>
    <t>21-Profesionales de la salud</t>
  </si>
  <si>
    <t>22-Profesionales de la enseñanza infantil, primaria, secundaria y postsecundaria</t>
  </si>
  <si>
    <t>23-Otros profesionales de la enseñanza</t>
  </si>
  <si>
    <t>24-Profesionales de la ciencias físicas, químicas, matemáticas y de las ingenierías</t>
  </si>
  <si>
    <t>25-Profesionales en derecho</t>
  </si>
  <si>
    <t>26-Especialistas en organización de la Administración Pública y de las empresas y en la comercialización</t>
  </si>
  <si>
    <t>27-Profesionales de las tecnologías de la información</t>
  </si>
  <si>
    <t>28-Profesionales en ciencias sociales</t>
  </si>
  <si>
    <t>29-Profesionales de la cultura y el espectáculo</t>
  </si>
  <si>
    <t>3-Técnicos; profesionales de apoyo</t>
  </si>
  <si>
    <t>4-Empleados contables, administrativos y otros empleados de oficina</t>
  </si>
  <si>
    <t>5-Trabajadores de los servicios de restauración, personales, protección y vendedores</t>
  </si>
  <si>
    <t>51-Trabajadores asalariados de los servicios de restauración</t>
  </si>
  <si>
    <t>52-Dependientes en tiendas y almacenes</t>
  </si>
  <si>
    <t>53-Comerciantes propietarios de tiendas</t>
  </si>
  <si>
    <t>54-Vendedores (excepto en tiendas y almacenes)</t>
  </si>
  <si>
    <t>55-Cajeros y taquilleros (excepto bancos)</t>
  </si>
  <si>
    <t>56-Trabajadores de los cuidados a las personas en servicios de salud</t>
  </si>
  <si>
    <t>57-Otros trabajadores de los cuidados a las personas</t>
  </si>
  <si>
    <t>58-Trabajadores de los servicios personales</t>
  </si>
  <si>
    <t>59-Trabajadores de los servicios de protección y seguridad</t>
  </si>
  <si>
    <t>6-Trabajadores cualificados en el sector agrícola, ganadero, forestal y pesquero</t>
  </si>
  <si>
    <t>7-Artesanos y trabajadores cualificados de las industrias manufactureras y la construcción (excepto operadores de instalaciones y maquinaria)</t>
  </si>
  <si>
    <t>71-Trabajadores en obras estructurales de construcción y afines</t>
  </si>
  <si>
    <t>72-Trabajadores de acabado de construcciones e instalaciones (excepto electricistas), pintores y afines</t>
  </si>
  <si>
    <t>73-Soldadores, chapistas, montadores de estructuras metálicas, herreros, elaboradores de herramientas y afines</t>
  </si>
  <si>
    <t>74-Mecánicos y ajustadores de maquinaria</t>
  </si>
  <si>
    <t>75-Trabajadores especializados en electricidad y electrotecnología</t>
  </si>
  <si>
    <t>76-Mecánicos de precisión en metales, ceramistas, vidrieros, artesanos y trabajadores de artes gráficas</t>
  </si>
  <si>
    <t>77-Trabajadores de la industria de la alimentación, bebidas y tabaco</t>
  </si>
  <si>
    <t>78-Trabajadores de la madera, textil, confección, piel, cuero, calzado y otros operarios en oficios</t>
  </si>
  <si>
    <t>8-Operadores de instalaciones y maquinaria, y montadores</t>
  </si>
  <si>
    <t>9-Ocupaciones elementales</t>
  </si>
  <si>
    <t>91-Empleados domésticos</t>
  </si>
  <si>
    <t>92-Otro personal de limpieza</t>
  </si>
  <si>
    <t>93-Ayudantes de preparación de alimentos</t>
  </si>
  <si>
    <t>94-Recogedores de residuos urbanos, vendedores callejeros y otras ocupaciones elementales en servicios</t>
  </si>
  <si>
    <t>95-Peones agrarios, forestales y de la pesca</t>
  </si>
  <si>
    <t>96-Peones de la construcción y de la minería</t>
  </si>
  <si>
    <t>97-Peones de las industrias manufactureras</t>
  </si>
  <si>
    <t>98-Peones del transporte, descargadores y reponedores</t>
  </si>
  <si>
    <t>0-Ocupaciones militares</t>
  </si>
  <si>
    <t>Población ocupada residente en Extremadura según ocupación por sexo, nacionalidad y grupos de edad.</t>
  </si>
  <si>
    <t>A Agricultura, ganadería, silvicultura y pesca</t>
  </si>
  <si>
    <t>01-Agricultura, ganadería, caza y servicios relacionados con las mismas</t>
  </si>
  <si>
    <t>02-Silvicultura y explotación forestal</t>
  </si>
  <si>
    <t>03-Pesca y acuicultura</t>
  </si>
  <si>
    <t>B Industrias extractivas</t>
  </si>
  <si>
    <t>C Industria manufacturera</t>
  </si>
  <si>
    <t>D Suministro de energía eléctrica, gas, vapor y aire acondicionado</t>
  </si>
  <si>
    <t>E Suministro de agua, actividades de saneamiento, gestión de residuos y descontaminación</t>
  </si>
  <si>
    <t>F Construcción</t>
  </si>
  <si>
    <t>G Comercio al por mayor y al por menor; reparación de vehículos de motor y motocicletas</t>
  </si>
  <si>
    <t>45-Venta y reparación de vehículos de motor y motocicletas</t>
  </si>
  <si>
    <t>46-Comercio al por mayor e intermediarios del comercio, excepto de vehículos de motor y motocicletas</t>
  </si>
  <si>
    <t>47-Comercio al por menor, excepto de vehículos de motor y motocicletas</t>
  </si>
  <si>
    <t>H Transporte y almacenamiento</t>
  </si>
  <si>
    <t>I Hostelería</t>
  </si>
  <si>
    <t>J Información y comunicaciones</t>
  </si>
  <si>
    <t>K Actividades financieras y de seguros</t>
  </si>
  <si>
    <t>L Actividades inmobiliarias</t>
  </si>
  <si>
    <t>M Actividades profesionales, científicas y técnicas</t>
  </si>
  <si>
    <t>N Actividades administrativas y servicios auxiliares</t>
  </si>
  <si>
    <t>O Administración Pública y defensa; Seguridad Social obligatoria</t>
  </si>
  <si>
    <t>P Educación</t>
  </si>
  <si>
    <t>Q Actividades sanitarias y de servicios sociales</t>
  </si>
  <si>
    <t>86-Actividades sanitarias</t>
  </si>
  <si>
    <t>87-Asistencia en establecimientos residenciales</t>
  </si>
  <si>
    <t>88-Actividades de servicios sociales sin alojamiento</t>
  </si>
  <si>
    <t>R Actividades artísticas, recreativas y de entretenimiento</t>
  </si>
  <si>
    <t>S Otros servicios</t>
  </si>
  <si>
    <t>T Actividades de los hogares como empleadores de personal doméstico; actividades de los hogares como productores de bienes y servicios para uso propio</t>
  </si>
  <si>
    <t>U Actividades de organizaciones y organismos extraterritoriales</t>
  </si>
  <si>
    <t>Población ocupada residente en Extremadura según actividad del establecimiento por sexo, nacionalidad y grupos de edad.</t>
  </si>
  <si>
    <t>Año de llegada a la Comunidad</t>
  </si>
  <si>
    <t>Ha vivido en la misma comunidad</t>
  </si>
  <si>
    <t xml:space="preserve"> desde el nacimiento</t>
  </si>
  <si>
    <t xml:space="preserve"> desde la última entrada a España</t>
  </si>
  <si>
    <t>Anterior a 1981</t>
  </si>
  <si>
    <t>1981-1990</t>
  </si>
  <si>
    <t>1991-2000</t>
  </si>
  <si>
    <t>2001-2010</t>
  </si>
  <si>
    <t>2011-2015</t>
  </si>
  <si>
    <t>Población residente en Extremadura según año de llegada a la comunidad por sexo, nacionalidad y grupos de edad.</t>
  </si>
  <si>
    <t>Resultados 2024</t>
  </si>
  <si>
    <t>Variables: Procedencia, estado civil, estudios, actividad y ocupación</t>
  </si>
  <si>
    <t>50-Camareros y cocineros propietarios</t>
  </si>
  <si>
    <t>No cursa estudios o cursa estudios no universitarios o no cursa estudios de enseñanza de formación profesional, artes plásticas y diseño, deportivas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</si>
</sst>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sz val="88"/>
      <color indexed="9"/>
      <name val="Monotype Corsiva"/>
      <family val="4"/>
    </font>
    <font>
      <sz val="20"/>
      <color indexed="9"/>
      <name val="Monotype Corsiva"/>
      <family val="4"/>
    </font>
    <font>
      <sz val="20"/>
      <color indexed="9"/>
      <name val="Arial"/>
      <family val="2"/>
    </font>
    <font>
      <sz val="14"/>
      <color indexed="9"/>
      <name val="Arial"/>
      <family val="2"/>
    </font>
    <font>
      <u/>
      <sz val="10"/>
      <color indexed="12"/>
      <name val="Arial"/>
      <family val="2"/>
    </font>
    <font>
      <b/>
      <sz val="18"/>
      <color theme="5" tint="-0.499984740745262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sz val="10"/>
      <name val="Arial"/>
      <family val="2"/>
    </font>
    <font>
      <sz val="10"/>
      <color indexed="60"/>
      <name val="Arial"/>
      <family val="2"/>
    </font>
    <font>
      <b/>
      <i/>
      <sz val="11"/>
      <color theme="5" tint="-0.499984740745262"/>
      <name val="Aptos Narrow"/>
      <family val="2"/>
      <scheme val="minor"/>
    </font>
    <font>
      <sz val="11"/>
      <color theme="5" tint="-0.499984740745262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i/>
      <sz val="11"/>
      <name val="Aptos Narrow"/>
      <family val="2"/>
      <scheme val="minor"/>
    </font>
    <font>
      <i/>
      <sz val="10"/>
      <name val="Aptos Narrow"/>
      <family val="2"/>
      <scheme val="minor"/>
    </font>
    <font>
      <i/>
      <sz val="11"/>
      <color theme="5" tint="-0.499984740745262"/>
      <name val="Aptos Narrow"/>
      <family val="2"/>
      <scheme val="minor"/>
    </font>
    <font>
      <i/>
      <sz val="10"/>
      <color theme="5" tint="-0.499984740745262"/>
      <name val="Aptos Narrow"/>
      <family val="2"/>
      <scheme val="minor"/>
    </font>
    <font>
      <i/>
      <sz val="9"/>
      <color rgb="FFFF0000"/>
      <name val="Aptos Narrow"/>
      <family val="2"/>
      <scheme val="minor"/>
    </font>
    <font>
      <i/>
      <sz val="9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5" tint="-0.499984740745262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62">
    <xf numFmtId="0" fontId="0" fillId="0" borderId="0" xfId="0"/>
    <xf numFmtId="0" fontId="2" fillId="2" borderId="0" xfId="0" applyFont="1" applyFill="1" applyAlignment="1">
      <alignment horizontal="center" vertical="top" wrapText="1"/>
    </xf>
    <xf numFmtId="0" fontId="0" fillId="2" borderId="0" xfId="0" applyFill="1"/>
    <xf numFmtId="0" fontId="5" fillId="0" borderId="0" xfId="1" applyAlignment="1" applyProtection="1"/>
    <xf numFmtId="0" fontId="6" fillId="0" borderId="0" xfId="0" applyFont="1"/>
    <xf numFmtId="0" fontId="7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left" indent="3"/>
    </xf>
    <xf numFmtId="3" fontId="11" fillId="0" borderId="1" xfId="0" applyNumberFormat="1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0" fontId="12" fillId="0" borderId="4" xfId="0" applyFont="1" applyBorder="1"/>
    <xf numFmtId="0" fontId="0" fillId="0" borderId="4" xfId="0" applyBorder="1"/>
    <xf numFmtId="0" fontId="12" fillId="0" borderId="0" xfId="0" applyFont="1"/>
    <xf numFmtId="0" fontId="14" fillId="0" borderId="0" xfId="2" applyFont="1" applyAlignment="1">
      <alignment horizontal="left"/>
    </xf>
    <xf numFmtId="0" fontId="15" fillId="0" borderId="0" xfId="0" applyFont="1"/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indent="2"/>
    </xf>
    <xf numFmtId="3" fontId="7" fillId="0" borderId="0" xfId="0" applyNumberFormat="1" applyFont="1" applyAlignment="1">
      <alignment horizontal="center"/>
    </xf>
    <xf numFmtId="3" fontId="18" fillId="0" borderId="2" xfId="0" applyNumberFormat="1" applyFont="1" applyBorder="1" applyAlignment="1">
      <alignment horizontal="center"/>
    </xf>
    <xf numFmtId="0" fontId="0" fillId="0" borderId="0" xfId="0" applyAlignment="1">
      <alignment wrapText="1"/>
    </xf>
    <xf numFmtId="3" fontId="19" fillId="0" borderId="2" xfId="0" applyNumberFormat="1" applyFont="1" applyBorder="1" applyAlignment="1">
      <alignment horizontal="center"/>
    </xf>
    <xf numFmtId="3" fontId="20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left" indent="1"/>
    </xf>
    <xf numFmtId="0" fontId="0" fillId="0" borderId="0" xfId="0" applyAlignment="1">
      <alignment horizontal="left" wrapText="1" indent="3"/>
    </xf>
    <xf numFmtId="0" fontId="9" fillId="0" borderId="0" xfId="0" applyFont="1" applyAlignment="1">
      <alignment horizontal="left" wrapText="1" indent="1"/>
    </xf>
    <xf numFmtId="0" fontId="16" fillId="0" borderId="0" xfId="0" applyFont="1" applyAlignment="1">
      <alignment horizontal="left"/>
    </xf>
    <xf numFmtId="3" fontId="21" fillId="0" borderId="1" xfId="0" applyNumberFormat="1" applyFont="1" applyBorder="1" applyAlignment="1">
      <alignment horizontal="center"/>
    </xf>
    <xf numFmtId="3" fontId="22" fillId="0" borderId="2" xfId="0" applyNumberFormat="1" applyFont="1" applyBorder="1" applyAlignment="1">
      <alignment horizontal="center"/>
    </xf>
    <xf numFmtId="3" fontId="22" fillId="0" borderId="3" xfId="0" applyNumberFormat="1" applyFont="1" applyBorder="1" applyAlignment="1">
      <alignment horizontal="center"/>
    </xf>
    <xf numFmtId="3" fontId="22" fillId="0" borderId="0" xfId="0" applyNumberFormat="1" applyFont="1" applyAlignment="1">
      <alignment horizontal="center"/>
    </xf>
    <xf numFmtId="0" fontId="10" fillId="0" borderId="0" xfId="0" applyFont="1"/>
    <xf numFmtId="3" fontId="23" fillId="0" borderId="2" xfId="0" applyNumberFormat="1" applyFont="1" applyBorder="1" applyAlignment="1">
      <alignment horizontal="center"/>
    </xf>
    <xf numFmtId="3" fontId="24" fillId="0" borderId="2" xfId="0" applyNumberFormat="1" applyFont="1" applyBorder="1" applyAlignment="1">
      <alignment horizontal="center"/>
    </xf>
    <xf numFmtId="0" fontId="10" fillId="0" borderId="0" xfId="0" applyFont="1" applyAlignment="1">
      <alignment horizontal="left" indent="2"/>
    </xf>
    <xf numFmtId="0" fontId="13" fillId="0" borderId="0" xfId="2" applyAlignment="1">
      <alignment wrapText="1"/>
    </xf>
    <xf numFmtId="0" fontId="13" fillId="0" borderId="0" xfId="2" applyAlignment="1">
      <alignment vertical="center" wrapText="1"/>
    </xf>
    <xf numFmtId="0" fontId="5" fillId="0" borderId="0" xfId="1" quotePrefix="1" applyAlignment="1" applyProtection="1">
      <alignment horizontal="right"/>
    </xf>
    <xf numFmtId="0" fontId="21" fillId="0" borderId="0" xfId="0" applyFont="1"/>
    <xf numFmtId="0" fontId="21" fillId="0" borderId="0" xfId="0" quotePrefix="1" applyFont="1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3"/>
    </xf>
    <xf numFmtId="0" fontId="25" fillId="0" borderId="0" xfId="0" applyFont="1"/>
    <xf numFmtId="0" fontId="26" fillId="0" borderId="0" xfId="0" applyFont="1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0" xfId="0" quotePrefix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F85677A6-EA01-4011-91C0-1B1E5A0A82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219075</xdr:colOff>
      <xdr:row>6</xdr:row>
      <xdr:rowOff>28575</xdr:rowOff>
    </xdr:from>
    <xdr:to>
      <xdr:col>9</xdr:col>
      <xdr:colOff>598170</xdr:colOff>
      <xdr:row>10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93D0B-33FE-440E-9AFF-4554A19F5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485900"/>
          <a:ext cx="114109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BE515-18C8-4352-BC7E-8852E8F44E64}">
  <dimension ref="A3:K36"/>
  <sheetViews>
    <sheetView tabSelected="1" topLeftCell="A4" workbookViewId="0">
      <selection activeCell="J30" sqref="J30"/>
    </sheetView>
  </sheetViews>
  <sheetFormatPr baseColWidth="10" defaultRowHeight="15" x14ac:dyDescent="0.25"/>
  <sheetData>
    <row r="3" spans="1:11" ht="12.75" customHeight="1" x14ac:dyDescent="0.25">
      <c r="A3" s="57" t="s">
        <v>0</v>
      </c>
      <c r="B3" s="58"/>
      <c r="C3" s="58"/>
      <c r="D3" s="58"/>
      <c r="E3" s="58"/>
      <c r="F3" s="58"/>
      <c r="G3" s="58"/>
      <c r="H3" s="58"/>
      <c r="I3" s="58"/>
      <c r="J3" s="1"/>
      <c r="K3" s="1"/>
    </row>
    <row r="4" spans="1:11" ht="12.75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1"/>
      <c r="K4" s="1"/>
    </row>
    <row r="5" spans="1:11" ht="12.75" customHeight="1" x14ac:dyDescent="0.25">
      <c r="A5" s="58"/>
      <c r="B5" s="58"/>
      <c r="C5" s="58"/>
      <c r="D5" s="58"/>
      <c r="E5" s="58"/>
      <c r="F5" s="58"/>
      <c r="G5" s="58"/>
      <c r="H5" s="58"/>
      <c r="I5" s="58"/>
      <c r="J5" s="1"/>
      <c r="K5" s="1"/>
    </row>
    <row r="6" spans="1:11" ht="12.7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1"/>
      <c r="K6" s="1"/>
    </row>
    <row r="7" spans="1:11" ht="12.75" customHeight="1" x14ac:dyDescent="0.25">
      <c r="A7" s="58"/>
      <c r="B7" s="58"/>
      <c r="C7" s="58"/>
      <c r="D7" s="58"/>
      <c r="E7" s="58"/>
      <c r="F7" s="58"/>
      <c r="G7" s="58"/>
      <c r="H7" s="58"/>
      <c r="I7" s="58"/>
      <c r="J7" s="1"/>
      <c r="K7" s="1"/>
    </row>
    <row r="8" spans="1:11" ht="12.7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1"/>
      <c r="K8" s="1"/>
    </row>
    <row r="9" spans="1:11" ht="12.75" customHeight="1" x14ac:dyDescent="0.25">
      <c r="A9" s="58"/>
      <c r="B9" s="58"/>
      <c r="C9" s="58"/>
      <c r="D9" s="58"/>
      <c r="E9" s="58"/>
      <c r="F9" s="58"/>
      <c r="G9" s="58"/>
      <c r="H9" s="58"/>
      <c r="I9" s="58"/>
      <c r="J9" s="1"/>
      <c r="K9" s="1"/>
    </row>
    <row r="10" spans="1:11" ht="12.75" customHeight="1" x14ac:dyDescent="0.25">
      <c r="A10" s="58"/>
      <c r="B10" s="58"/>
      <c r="C10" s="58"/>
      <c r="D10" s="58"/>
      <c r="E10" s="58"/>
      <c r="F10" s="58"/>
      <c r="G10" s="58"/>
      <c r="H10" s="58"/>
      <c r="I10" s="58"/>
      <c r="J10" s="1"/>
      <c r="K10" s="1"/>
    </row>
    <row r="11" spans="1:11" ht="12.75" customHeight="1" x14ac:dyDescent="0.25">
      <c r="A11" s="59" t="s">
        <v>230</v>
      </c>
      <c r="B11" s="60"/>
      <c r="C11" s="60"/>
      <c r="D11" s="60"/>
      <c r="E11" s="60"/>
      <c r="F11" s="60"/>
      <c r="G11" s="60"/>
      <c r="H11" s="60"/>
      <c r="I11" s="60"/>
      <c r="J11" s="1"/>
      <c r="K11" s="1"/>
    </row>
    <row r="12" spans="1:11" ht="12.75" customHeight="1" x14ac:dyDescent="0.25">
      <c r="A12" s="60"/>
      <c r="B12" s="60"/>
      <c r="C12" s="60"/>
      <c r="D12" s="60"/>
      <c r="E12" s="60"/>
      <c r="F12" s="60"/>
      <c r="G12" s="60"/>
      <c r="H12" s="60"/>
      <c r="I12" s="60"/>
      <c r="J12" s="1"/>
      <c r="K12" s="1"/>
    </row>
    <row r="13" spans="1:11" ht="12.75" customHeight="1" x14ac:dyDescent="0.25">
      <c r="A13" s="60"/>
      <c r="B13" s="60"/>
      <c r="C13" s="60"/>
      <c r="D13" s="60"/>
      <c r="E13" s="60"/>
      <c r="F13" s="60"/>
      <c r="G13" s="60"/>
      <c r="H13" s="60"/>
      <c r="I13" s="60"/>
      <c r="J13" s="1"/>
      <c r="K13" s="1"/>
    </row>
    <row r="14" spans="1:11" x14ac:dyDescent="0.25">
      <c r="A14" s="61" t="s">
        <v>231</v>
      </c>
      <c r="B14" s="61"/>
      <c r="C14" s="61"/>
      <c r="D14" s="61"/>
      <c r="E14" s="61"/>
      <c r="F14" s="61"/>
      <c r="G14" s="61"/>
      <c r="H14" s="61"/>
      <c r="I14" s="61"/>
      <c r="J14" s="2"/>
      <c r="K14" s="2"/>
    </row>
    <row r="15" spans="1:11" x14ac:dyDescent="0.25">
      <c r="A15" s="61"/>
      <c r="B15" s="61"/>
      <c r="C15" s="61"/>
      <c r="D15" s="61"/>
      <c r="E15" s="61"/>
      <c r="F15" s="61"/>
      <c r="G15" s="61"/>
      <c r="H15" s="61"/>
      <c r="I15" s="61"/>
      <c r="J15" s="2"/>
      <c r="K15" s="2"/>
    </row>
    <row r="16" spans="1:11" x14ac:dyDescent="0.25">
      <c r="A16" s="3"/>
      <c r="B16" s="3"/>
    </row>
    <row r="19" spans="2:6" x14ac:dyDescent="0.25">
      <c r="B19" s="51" t="s">
        <v>24</v>
      </c>
      <c r="C19" s="28"/>
    </row>
    <row r="20" spans="2:6" x14ac:dyDescent="0.25">
      <c r="B20" s="50" t="s">
        <v>41</v>
      </c>
      <c r="C20" s="3" t="s">
        <v>220</v>
      </c>
      <c r="F20" s="56" t="str">
        <f>+"Disponible a partir de abril de "&amp;(RIGHT($A$11,4)+1)</f>
        <v>Disponible a partir de abril de 2025</v>
      </c>
    </row>
    <row r="21" spans="2:6" x14ac:dyDescent="0.25">
      <c r="B21" s="50" t="s">
        <v>42</v>
      </c>
      <c r="C21" s="3" t="s">
        <v>25</v>
      </c>
      <c r="F21" s="56" t="str">
        <f t="shared" ref="F21:F22" si="0">+"Disponible a partir de abril de "&amp;(RIGHT($A$11,4)+1)</f>
        <v>Disponible a partir de abril de 2025</v>
      </c>
    </row>
    <row r="22" spans="2:6" x14ac:dyDescent="0.25">
      <c r="B22" s="50" t="s">
        <v>43</v>
      </c>
      <c r="C22" s="3" t="s">
        <v>26</v>
      </c>
      <c r="F22" s="56" t="str">
        <f t="shared" si="0"/>
        <v>Disponible a partir de abril de 2025</v>
      </c>
    </row>
    <row r="23" spans="2:6" x14ac:dyDescent="0.25">
      <c r="B23" s="50" t="s">
        <v>44</v>
      </c>
      <c r="C23" s="3" t="s">
        <v>27</v>
      </c>
      <c r="F23" s="56" t="str">
        <f>+"Disponible a partir de diciembre de "&amp;(RIGHT($A$11,4)+1)</f>
        <v>Disponible a partir de diciembre de 2025</v>
      </c>
    </row>
    <row r="24" spans="2:6" x14ac:dyDescent="0.25">
      <c r="B24" s="28"/>
      <c r="C24" s="28"/>
    </row>
    <row r="25" spans="2:6" x14ac:dyDescent="0.25">
      <c r="B25" s="52" t="s">
        <v>30</v>
      </c>
      <c r="C25" s="28"/>
    </row>
    <row r="26" spans="2:6" x14ac:dyDescent="0.25">
      <c r="B26" s="50" t="s">
        <v>45</v>
      </c>
      <c r="C26" s="3" t="s">
        <v>29</v>
      </c>
      <c r="F26" s="55"/>
    </row>
    <row r="27" spans="2:6" x14ac:dyDescent="0.25">
      <c r="B27" s="50" t="s">
        <v>46</v>
      </c>
      <c r="C27" s="3" t="s">
        <v>31</v>
      </c>
      <c r="F27" s="55"/>
    </row>
    <row r="28" spans="2:6" x14ac:dyDescent="0.25">
      <c r="B28" s="50" t="s">
        <v>47</v>
      </c>
      <c r="C28" s="3" t="s">
        <v>32</v>
      </c>
      <c r="F28" s="55"/>
    </row>
    <row r="29" spans="2:6" x14ac:dyDescent="0.25">
      <c r="B29" s="50" t="s">
        <v>48</v>
      </c>
      <c r="C29" s="3" t="s">
        <v>33</v>
      </c>
      <c r="F29" s="55"/>
    </row>
    <row r="30" spans="2:6" x14ac:dyDescent="0.25">
      <c r="B30" s="50" t="s">
        <v>49</v>
      </c>
      <c r="C30" s="3" t="s">
        <v>34</v>
      </c>
      <c r="F30" s="55"/>
    </row>
    <row r="31" spans="2:6" x14ac:dyDescent="0.25">
      <c r="B31" s="28"/>
      <c r="C31" s="28"/>
    </row>
    <row r="32" spans="2:6" x14ac:dyDescent="0.25">
      <c r="B32" s="51" t="s">
        <v>36</v>
      </c>
      <c r="C32" s="28"/>
    </row>
    <row r="33" spans="2:6" x14ac:dyDescent="0.25">
      <c r="B33" s="50" t="s">
        <v>50</v>
      </c>
      <c r="C33" s="3" t="s">
        <v>37</v>
      </c>
      <c r="F33" s="55" t="str">
        <f>+"Disponible a partir de diciembre de "&amp;(RIGHT($A$11,4)+2)</f>
        <v>Disponible a partir de diciembre de 2026</v>
      </c>
    </row>
    <row r="34" spans="2:6" x14ac:dyDescent="0.25">
      <c r="B34" s="50" t="s">
        <v>51</v>
      </c>
      <c r="C34" s="3" t="s">
        <v>38</v>
      </c>
      <c r="F34" s="55" t="str">
        <f t="shared" ref="F34:F36" si="1">+"Disponible a partir de diciembre de "&amp;(RIGHT($A$11,4)+2)</f>
        <v>Disponible a partir de diciembre de 2026</v>
      </c>
    </row>
    <row r="35" spans="2:6" x14ac:dyDescent="0.25">
      <c r="B35" s="50" t="s">
        <v>52</v>
      </c>
      <c r="C35" s="3" t="s">
        <v>39</v>
      </c>
      <c r="F35" s="55" t="str">
        <f t="shared" si="1"/>
        <v>Disponible a partir de diciembre de 2026</v>
      </c>
    </row>
    <row r="36" spans="2:6" x14ac:dyDescent="0.25">
      <c r="B36" s="50">
        <v>13</v>
      </c>
      <c r="C36" s="3" t="s">
        <v>40</v>
      </c>
      <c r="F36" s="55" t="str">
        <f t="shared" si="1"/>
        <v>Disponible a partir de diciembre de 2026</v>
      </c>
    </row>
  </sheetData>
  <mergeCells count="3">
    <mergeCell ref="A3:I10"/>
    <mergeCell ref="A11:I13"/>
    <mergeCell ref="A14:I15"/>
  </mergeCells>
  <hyperlinks>
    <hyperlink ref="B20" location="'01'!A1" display="01" xr:uid="{40A874E7-A578-4BC5-81EE-E99EFEF54BF0}"/>
    <hyperlink ref="C21" location="'02'!A1" display="Residencia anterior " xr:uid="{C6A02A26-1C46-4565-95F2-2EEDDA158B15}"/>
    <hyperlink ref="B21" location="'02'!A1" display="02" xr:uid="{196FBBA0-0431-4A2F-B630-7DBCA2FE878A}"/>
    <hyperlink ref="C22" location="'03'!A1" display="Lugar de procedencia" xr:uid="{22F387E8-1BE5-48A5-9D28-370FC2463E48}"/>
    <hyperlink ref="B22" location="'03'!A1" display="03" xr:uid="{06F2FC29-67E9-47CB-B2E2-B85FBF3F865D}"/>
    <hyperlink ref="C23" location="'04'!A1" display="Estado civil" xr:uid="{A4CF8FC2-1AC1-4B8E-932D-EF9714C2B71F}"/>
    <hyperlink ref="B23" location="'04'!A1" display="04" xr:uid="{4C2EA444-61DF-4426-9454-D4B769AA3545}"/>
    <hyperlink ref="C26" location="'05'!A1" display="Nivel de estudios completados " xr:uid="{2F57AD2E-2B53-4F86-9EBD-EA000A35E934}"/>
    <hyperlink ref="B26" location="'05'!A1" display="05" xr:uid="{C3D10480-CDF5-498C-A1D3-9E9F56C0F71C}"/>
    <hyperlink ref="C27" location="'06'!A1" display="Nivel de estudios en curso" xr:uid="{2127FE4F-714E-4E16-ACEA-0797C8970DD1}"/>
    <hyperlink ref="B27" location="'06'!A1" display="06" xr:uid="{74CE2BB2-7D99-45E2-9312-48F15879540C}"/>
    <hyperlink ref="C28" location="'07'!A1" display="Tipo de estudios en curso" xr:uid="{68143FC4-B9BE-4184-AD1A-E0A57D4C61D1}"/>
    <hyperlink ref="B28" location="'07'!A1" display="07" xr:uid="{BFD8A5C9-FE09-4C32-9073-15CAC5448DA1}"/>
    <hyperlink ref="C29" location="'08'!A1" display="Lugar de estudios en curso" xr:uid="{575EB6CD-1268-45FB-983F-7F695B5F2EC4}"/>
    <hyperlink ref="B29" location="'08'!A1" display="08" xr:uid="{F99ACC0C-D401-4D6D-826B-C58EAA1D7ACD}"/>
    <hyperlink ref="C30" location="'09'!A1" display="Relación con la actividad" xr:uid="{2E5A0D44-C1F3-4401-BAEC-B7A27FFEC0BB}"/>
    <hyperlink ref="B30" location="'09'!A1" display="09" xr:uid="{09BD759C-6725-4697-8993-D7B36F890F05}"/>
    <hyperlink ref="C33" location="'10'!A1" display="Situación profesional " xr:uid="{0FEC1017-1B2F-4263-882E-522BFF455E8E}"/>
    <hyperlink ref="B33" location="'10'!A1" display="10" xr:uid="{3A4D5B63-4C75-441A-AF6B-7B88F6717874}"/>
    <hyperlink ref="C34" location="'11'!A1" display="Lugar de trabajo" xr:uid="{E6784E4D-8A84-486F-8DF7-E7C93968187E}"/>
    <hyperlink ref="B34" location="'11'!A1" display="11" xr:uid="{FEFB8708-20FF-4945-8FDA-2C4531454E36}"/>
    <hyperlink ref="C35" location="'12'!A1" display="Ocupación" xr:uid="{DCC4FC13-76AB-48B8-98E4-223914389DD7}"/>
    <hyperlink ref="B35" location="'12'!A1" display="12" xr:uid="{F798EE84-EBDB-4600-BBA7-864D8F464464}"/>
    <hyperlink ref="C36" location="'13'!A1" display="Actividad del establecimiento" xr:uid="{139D9312-717A-4A35-A3C1-6B805DC7C647}"/>
    <hyperlink ref="B36" location="'13'!A1" display="'13'!A1" xr:uid="{A824FD90-3428-4F6D-8CF0-87B5E2F5B11A}"/>
    <hyperlink ref="C20" location="'01'!A1" display="Año de llegada a la Comunidad" xr:uid="{68F096CF-506B-4B6D-A6F7-BB519EE2517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EF52B-98AE-44D6-A2B9-42FA2374EA12}">
  <dimension ref="A1:L15"/>
  <sheetViews>
    <sheetView workbookViewId="0">
      <selection activeCell="B6" sqref="B6:L12"/>
    </sheetView>
  </sheetViews>
  <sheetFormatPr baseColWidth="10" defaultRowHeight="15" x14ac:dyDescent="0.25"/>
  <cols>
    <col min="1" max="1" width="42.85546875" customWidth="1"/>
    <col min="7" max="7" width="14.7109375" customWidth="1"/>
    <col min="8" max="11" width="11.28515625" bestFit="1" customWidth="1"/>
    <col min="12" max="12" width="14.140625" bestFit="1" customWidth="1"/>
  </cols>
  <sheetData>
    <row r="1" spans="1:12" ht="24" x14ac:dyDescent="0.4">
      <c r="A1" s="4" t="s">
        <v>133</v>
      </c>
    </row>
    <row r="2" spans="1:12" x14ac:dyDescent="0.25">
      <c r="A2" s="22" t="str">
        <f>+'01'!A2</f>
        <v>2024</v>
      </c>
    </row>
    <row r="4" spans="1:12" x14ac:dyDescent="0.25">
      <c r="A4" s="23" t="s">
        <v>34</v>
      </c>
      <c r="B4" s="24" t="s">
        <v>2</v>
      </c>
      <c r="C4" s="25" t="s">
        <v>3</v>
      </c>
      <c r="D4" s="26" t="s">
        <v>4</v>
      </c>
      <c r="E4" s="25" t="s">
        <v>5</v>
      </c>
      <c r="F4" s="26" t="s">
        <v>6</v>
      </c>
      <c r="G4" s="25" t="s">
        <v>7</v>
      </c>
      <c r="H4" s="27" t="s">
        <v>8</v>
      </c>
      <c r="I4" s="27" t="s">
        <v>9</v>
      </c>
      <c r="J4" s="27" t="s">
        <v>10</v>
      </c>
      <c r="K4" s="27" t="s">
        <v>11</v>
      </c>
      <c r="L4" s="26" t="s">
        <v>12</v>
      </c>
    </row>
    <row r="5" spans="1:12" ht="7.5" customHeight="1" x14ac:dyDescent="0.25">
      <c r="A5" s="39"/>
      <c r="B5" s="40"/>
      <c r="C5" s="41"/>
      <c r="D5" s="42"/>
      <c r="E5" s="41"/>
      <c r="F5" s="42"/>
      <c r="G5" s="41"/>
      <c r="H5" s="43"/>
      <c r="I5" s="43"/>
      <c r="J5" s="43"/>
      <c r="K5" s="43"/>
      <c r="L5" s="42"/>
    </row>
    <row r="6" spans="1:12" x14ac:dyDescent="0.25">
      <c r="A6" t="s">
        <v>126</v>
      </c>
      <c r="B6" s="10">
        <v>418217</v>
      </c>
      <c r="C6" s="11">
        <v>230337</v>
      </c>
      <c r="D6" s="12">
        <v>187880</v>
      </c>
      <c r="E6" s="11">
        <v>404085</v>
      </c>
      <c r="F6" s="12">
        <v>14132</v>
      </c>
      <c r="G6" s="34">
        <v>0</v>
      </c>
      <c r="H6" s="13">
        <v>21898</v>
      </c>
      <c r="I6" s="13">
        <v>181019</v>
      </c>
      <c r="J6" s="13">
        <v>203924</v>
      </c>
      <c r="K6" s="13">
        <v>8251</v>
      </c>
      <c r="L6" s="12">
        <v>3125</v>
      </c>
    </row>
    <row r="7" spans="1:12" x14ac:dyDescent="0.25">
      <c r="A7" t="s">
        <v>127</v>
      </c>
      <c r="B7" s="10">
        <v>79190</v>
      </c>
      <c r="C7" s="11">
        <v>28143</v>
      </c>
      <c r="D7" s="12">
        <v>51047</v>
      </c>
      <c r="E7" s="11">
        <v>76222</v>
      </c>
      <c r="F7" s="12">
        <v>2968</v>
      </c>
      <c r="G7" s="34">
        <v>0</v>
      </c>
      <c r="H7" s="13">
        <v>5655</v>
      </c>
      <c r="I7" s="13">
        <v>25900</v>
      </c>
      <c r="J7" s="13">
        <v>47536</v>
      </c>
      <c r="K7" s="13">
        <v>99</v>
      </c>
      <c r="L7" s="12">
        <v>0</v>
      </c>
    </row>
    <row r="8" spans="1:12" x14ac:dyDescent="0.25">
      <c r="A8" t="s">
        <v>128</v>
      </c>
      <c r="B8" s="10">
        <v>425400</v>
      </c>
      <c r="C8" s="11">
        <v>195292</v>
      </c>
      <c r="D8" s="12">
        <v>230108</v>
      </c>
      <c r="E8" s="11">
        <v>405500</v>
      </c>
      <c r="F8" s="12">
        <v>19900</v>
      </c>
      <c r="G8" s="34">
        <v>11262</v>
      </c>
      <c r="H8" s="13">
        <v>69958</v>
      </c>
      <c r="I8" s="13">
        <v>42566</v>
      </c>
      <c r="J8" s="13">
        <v>77136</v>
      </c>
      <c r="K8" s="13">
        <v>107939</v>
      </c>
      <c r="L8" s="12">
        <v>116539</v>
      </c>
    </row>
    <row r="9" spans="1:12" x14ac:dyDescent="0.25">
      <c r="A9" s="44" t="s">
        <v>129</v>
      </c>
      <c r="B9" s="15">
        <v>28385</v>
      </c>
      <c r="C9" s="16">
        <v>17291</v>
      </c>
      <c r="D9" s="17">
        <v>11094</v>
      </c>
      <c r="E9" s="16">
        <v>28064</v>
      </c>
      <c r="F9" s="17">
        <v>321</v>
      </c>
      <c r="G9" s="46">
        <v>0</v>
      </c>
      <c r="H9" s="18">
        <v>327</v>
      </c>
      <c r="I9" s="18">
        <v>3564</v>
      </c>
      <c r="J9" s="18">
        <v>23865</v>
      </c>
      <c r="K9" s="18">
        <v>158</v>
      </c>
      <c r="L9" s="17">
        <v>471</v>
      </c>
    </row>
    <row r="10" spans="1:12" x14ac:dyDescent="0.25">
      <c r="A10" s="44" t="s">
        <v>130</v>
      </c>
      <c r="B10" s="15">
        <v>161518</v>
      </c>
      <c r="C10" s="16">
        <v>103927</v>
      </c>
      <c r="D10" s="17">
        <v>57591</v>
      </c>
      <c r="E10" s="16">
        <v>160369</v>
      </c>
      <c r="F10" s="17">
        <v>1149</v>
      </c>
      <c r="G10" s="46">
        <v>0</v>
      </c>
      <c r="H10" s="18">
        <v>1</v>
      </c>
      <c r="I10" s="18">
        <v>33</v>
      </c>
      <c r="J10" s="18">
        <v>7210</v>
      </c>
      <c r="K10" s="18">
        <v>82341</v>
      </c>
      <c r="L10" s="17">
        <v>71933</v>
      </c>
    </row>
    <row r="11" spans="1:12" x14ac:dyDescent="0.25">
      <c r="A11" s="44" t="s">
        <v>131</v>
      </c>
      <c r="B11" s="15">
        <v>71714</v>
      </c>
      <c r="C11" s="16">
        <v>34209</v>
      </c>
      <c r="D11" s="17">
        <v>37505</v>
      </c>
      <c r="E11" s="16">
        <v>69352</v>
      </c>
      <c r="F11" s="17">
        <v>2362</v>
      </c>
      <c r="G11" s="46">
        <v>11220</v>
      </c>
      <c r="H11" s="18">
        <v>55657</v>
      </c>
      <c r="I11" s="18">
        <v>4063</v>
      </c>
      <c r="J11" s="18">
        <v>728</v>
      </c>
      <c r="K11" s="18">
        <v>40</v>
      </c>
      <c r="L11" s="17">
        <v>6</v>
      </c>
    </row>
    <row r="12" spans="1:12" x14ac:dyDescent="0.25">
      <c r="A12" s="44" t="s">
        <v>132</v>
      </c>
      <c r="B12" s="15">
        <v>163783</v>
      </c>
      <c r="C12" s="16">
        <v>39865</v>
      </c>
      <c r="D12" s="17">
        <v>123918</v>
      </c>
      <c r="E12" s="16">
        <v>147715</v>
      </c>
      <c r="F12" s="17">
        <v>16068</v>
      </c>
      <c r="G12" s="46">
        <v>42</v>
      </c>
      <c r="H12" s="18">
        <v>13973</v>
      </c>
      <c r="I12" s="18">
        <v>34906</v>
      </c>
      <c r="J12" s="18">
        <v>45333</v>
      </c>
      <c r="K12" s="18">
        <v>25400</v>
      </c>
      <c r="L12" s="17">
        <v>44129</v>
      </c>
    </row>
    <row r="14" spans="1:12" ht="15.75" thickBot="1" x14ac:dyDescent="0.3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2" x14ac:dyDescent="0.25">
      <c r="A15" s="21" t="s">
        <v>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6F132-98E8-4164-B4F5-ABE98D6A6ABB}">
  <dimension ref="A1:L34"/>
  <sheetViews>
    <sheetView workbookViewId="0">
      <selection activeCell="B6" sqref="B6:L12"/>
    </sheetView>
  </sheetViews>
  <sheetFormatPr baseColWidth="10" defaultRowHeight="15" x14ac:dyDescent="0.25"/>
  <cols>
    <col min="1" max="1" width="42.85546875" customWidth="1"/>
    <col min="7" max="7" width="14.7109375" customWidth="1"/>
    <col min="8" max="11" width="11.28515625" bestFit="1" customWidth="1"/>
    <col min="12" max="12" width="14.140625" bestFit="1" customWidth="1"/>
  </cols>
  <sheetData>
    <row r="1" spans="1:12" ht="24" x14ac:dyDescent="0.4">
      <c r="A1" s="4" t="s">
        <v>35</v>
      </c>
    </row>
    <row r="2" spans="1:12" x14ac:dyDescent="0.25">
      <c r="A2" s="22" t="str">
        <f>+'01'!A2</f>
        <v>2024</v>
      </c>
    </row>
    <row r="4" spans="1:12" x14ac:dyDescent="0.25">
      <c r="A4" s="23" t="s">
        <v>134</v>
      </c>
      <c r="B4" s="24" t="s">
        <v>2</v>
      </c>
      <c r="C4" s="25" t="s">
        <v>3</v>
      </c>
      <c r="D4" s="26" t="s">
        <v>4</v>
      </c>
      <c r="E4" s="25" t="s">
        <v>5</v>
      </c>
      <c r="F4" s="26" t="s">
        <v>6</v>
      </c>
      <c r="G4" s="25" t="s">
        <v>7</v>
      </c>
      <c r="H4" s="27" t="s">
        <v>8</v>
      </c>
      <c r="I4" s="27" t="s">
        <v>9</v>
      </c>
      <c r="J4" s="27" t="s">
        <v>10</v>
      </c>
      <c r="K4" s="27" t="s">
        <v>11</v>
      </c>
      <c r="L4" s="26" t="s">
        <v>12</v>
      </c>
    </row>
    <row r="5" spans="1:12" ht="7.5" customHeight="1" x14ac:dyDescent="0.25">
      <c r="A5" s="29"/>
      <c r="B5" s="10"/>
      <c r="C5" s="7"/>
      <c r="D5" s="8"/>
      <c r="E5" s="7"/>
      <c r="F5" s="8"/>
      <c r="G5" s="7"/>
      <c r="H5" s="9"/>
      <c r="I5" s="9"/>
      <c r="J5" s="9"/>
      <c r="K5" s="9"/>
      <c r="L5" s="8"/>
    </row>
    <row r="6" spans="1:12" x14ac:dyDescent="0.25">
      <c r="A6" t="s">
        <v>135</v>
      </c>
      <c r="B6" s="10"/>
      <c r="C6" s="11"/>
      <c r="D6" s="12"/>
      <c r="E6" s="11"/>
      <c r="F6" s="12"/>
      <c r="G6" s="32"/>
      <c r="H6" s="13"/>
      <c r="I6" s="13"/>
      <c r="J6" s="13"/>
      <c r="K6" s="13"/>
      <c r="L6" s="12"/>
    </row>
    <row r="7" spans="1:12" x14ac:dyDescent="0.25">
      <c r="A7" s="47" t="s">
        <v>136</v>
      </c>
      <c r="B7" s="15"/>
      <c r="C7" s="16"/>
      <c r="D7" s="17"/>
      <c r="E7" s="16"/>
      <c r="F7" s="17"/>
      <c r="G7" s="45"/>
      <c r="H7" s="18"/>
      <c r="I7" s="18"/>
      <c r="J7" s="18"/>
      <c r="K7" s="18"/>
      <c r="L7" s="17"/>
    </row>
    <row r="8" spans="1:12" x14ac:dyDescent="0.25">
      <c r="A8" s="47" t="s">
        <v>137</v>
      </c>
      <c r="B8" s="15"/>
      <c r="C8" s="16"/>
      <c r="D8" s="17"/>
      <c r="E8" s="16"/>
      <c r="F8" s="17"/>
      <c r="G8" s="45"/>
      <c r="H8" s="18"/>
      <c r="I8" s="18"/>
      <c r="J8" s="18"/>
      <c r="K8" s="18"/>
      <c r="L8" s="17"/>
    </row>
    <row r="9" spans="1:12" x14ac:dyDescent="0.25">
      <c r="A9" t="s">
        <v>138</v>
      </c>
      <c r="B9" s="10"/>
      <c r="C9" s="11"/>
      <c r="D9" s="12"/>
      <c r="E9" s="11"/>
      <c r="F9" s="12"/>
      <c r="G9" s="32"/>
      <c r="H9" s="13"/>
      <c r="I9" s="13"/>
      <c r="J9" s="13"/>
      <c r="K9" s="13"/>
      <c r="L9" s="12"/>
    </row>
    <row r="10" spans="1:12" x14ac:dyDescent="0.25">
      <c r="A10" s="47" t="s">
        <v>139</v>
      </c>
      <c r="B10" s="15"/>
      <c r="C10" s="16"/>
      <c r="D10" s="17"/>
      <c r="E10" s="16"/>
      <c r="F10" s="17"/>
      <c r="G10" s="45"/>
      <c r="H10" s="18"/>
      <c r="I10" s="18"/>
      <c r="J10" s="18"/>
      <c r="K10" s="18"/>
      <c r="L10" s="17"/>
    </row>
    <row r="11" spans="1:12" x14ac:dyDescent="0.25">
      <c r="A11" s="47" t="s">
        <v>140</v>
      </c>
      <c r="B11" s="15"/>
      <c r="C11" s="16"/>
      <c r="D11" s="17"/>
      <c r="E11" s="16"/>
      <c r="F11" s="17"/>
      <c r="G11" s="45"/>
      <c r="H11" s="18"/>
      <c r="I11" s="18"/>
      <c r="J11" s="18"/>
      <c r="K11" s="18"/>
      <c r="L11" s="17"/>
    </row>
    <row r="12" spans="1:12" x14ac:dyDescent="0.25">
      <c r="A12" t="s">
        <v>141</v>
      </c>
      <c r="B12" s="10"/>
      <c r="C12" s="11"/>
      <c r="D12" s="12"/>
      <c r="E12" s="11"/>
      <c r="F12" s="12"/>
      <c r="G12" s="32"/>
      <c r="H12" s="13"/>
      <c r="I12" s="13"/>
      <c r="J12" s="13"/>
      <c r="K12" s="13"/>
      <c r="L12" s="12"/>
    </row>
    <row r="14" spans="1:12" ht="15.75" thickBot="1" x14ac:dyDescent="0.3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2" x14ac:dyDescent="0.25">
      <c r="A15" s="21" t="s">
        <v>22</v>
      </c>
    </row>
    <row r="27" spans="1:1" x14ac:dyDescent="0.25">
      <c r="A27" s="48"/>
    </row>
    <row r="28" spans="1:1" x14ac:dyDescent="0.25">
      <c r="A28" s="48"/>
    </row>
    <row r="29" spans="1:1" x14ac:dyDescent="0.25">
      <c r="A29" s="48"/>
    </row>
    <row r="30" spans="1:1" x14ac:dyDescent="0.25">
      <c r="A30" s="48"/>
    </row>
    <row r="31" spans="1:1" x14ac:dyDescent="0.25">
      <c r="A31" s="48"/>
    </row>
    <row r="32" spans="1:1" x14ac:dyDescent="0.25">
      <c r="A32" s="48"/>
    </row>
    <row r="33" spans="1:1" x14ac:dyDescent="0.25">
      <c r="A33" s="48"/>
    </row>
    <row r="34" spans="1:1" x14ac:dyDescent="0.25">
      <c r="A34" s="4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3B403-A06B-40B5-90F8-9E5945884FD6}">
  <dimension ref="A1:L32"/>
  <sheetViews>
    <sheetView workbookViewId="0">
      <selection activeCell="B6" sqref="B6:L10"/>
    </sheetView>
  </sheetViews>
  <sheetFormatPr baseColWidth="10" defaultRowHeight="15" x14ac:dyDescent="0.25"/>
  <cols>
    <col min="1" max="1" width="54.28515625" customWidth="1"/>
    <col min="7" max="7" width="14.7109375" customWidth="1"/>
    <col min="8" max="11" width="11.28515625" bestFit="1" customWidth="1"/>
    <col min="12" max="12" width="14.140625" bestFit="1" customWidth="1"/>
  </cols>
  <sheetData>
    <row r="1" spans="1:12" ht="24" x14ac:dyDescent="0.4">
      <c r="A1" s="4" t="s">
        <v>143</v>
      </c>
    </row>
    <row r="2" spans="1:12" x14ac:dyDescent="0.25">
      <c r="A2" s="22" t="str">
        <f>+'01'!A2</f>
        <v>2024</v>
      </c>
    </row>
    <row r="4" spans="1:12" x14ac:dyDescent="0.25">
      <c r="A4" s="23" t="s">
        <v>38</v>
      </c>
      <c r="B4" s="24" t="s">
        <v>2</v>
      </c>
      <c r="C4" s="25" t="s">
        <v>3</v>
      </c>
      <c r="D4" s="26" t="s">
        <v>4</v>
      </c>
      <c r="E4" s="25" t="s">
        <v>5</v>
      </c>
      <c r="F4" s="26" t="s">
        <v>6</v>
      </c>
      <c r="G4" s="25" t="s">
        <v>7</v>
      </c>
      <c r="H4" s="27" t="s">
        <v>8</v>
      </c>
      <c r="I4" s="27" t="s">
        <v>9</v>
      </c>
      <c r="J4" s="27" t="s">
        <v>10</v>
      </c>
      <c r="K4" s="27" t="s">
        <v>11</v>
      </c>
      <c r="L4" s="26" t="s">
        <v>12</v>
      </c>
    </row>
    <row r="5" spans="1:12" ht="7.5" customHeight="1" x14ac:dyDescent="0.25">
      <c r="A5" s="29"/>
      <c r="B5" s="10"/>
      <c r="C5" s="7"/>
      <c r="D5" s="8"/>
      <c r="E5" s="7"/>
      <c r="F5" s="8"/>
      <c r="G5" s="7"/>
      <c r="H5" s="9"/>
      <c r="I5" s="9"/>
      <c r="J5" s="9"/>
      <c r="K5" s="9"/>
      <c r="L5" s="8"/>
    </row>
    <row r="6" spans="1:12" x14ac:dyDescent="0.25">
      <c r="A6" t="s">
        <v>118</v>
      </c>
      <c r="B6" s="10"/>
      <c r="C6" s="11"/>
      <c r="D6" s="12"/>
      <c r="E6" s="11"/>
      <c r="F6" s="12"/>
      <c r="G6" s="32"/>
      <c r="H6" s="13"/>
      <c r="I6" s="13"/>
      <c r="J6" s="13"/>
      <c r="K6" s="13"/>
      <c r="L6" s="12"/>
    </row>
    <row r="7" spans="1:12" x14ac:dyDescent="0.25">
      <c r="A7" t="s">
        <v>119</v>
      </c>
      <c r="B7" s="10"/>
      <c r="C7" s="11"/>
      <c r="D7" s="12"/>
      <c r="E7" s="11"/>
      <c r="F7" s="12"/>
      <c r="G7" s="32"/>
      <c r="H7" s="13"/>
      <c r="I7" s="13"/>
      <c r="J7" s="13"/>
      <c r="K7" s="13"/>
      <c r="L7" s="12"/>
    </row>
    <row r="8" spans="1:12" x14ac:dyDescent="0.25">
      <c r="A8" t="s">
        <v>120</v>
      </c>
      <c r="B8" s="10"/>
      <c r="C8" s="11"/>
      <c r="D8" s="12"/>
      <c r="E8" s="11"/>
      <c r="F8" s="12"/>
      <c r="G8" s="32"/>
      <c r="H8" s="13"/>
      <c r="I8" s="13"/>
      <c r="J8" s="13"/>
      <c r="K8" s="13"/>
      <c r="L8" s="12"/>
    </row>
    <row r="9" spans="1:12" x14ac:dyDescent="0.25">
      <c r="A9" t="s">
        <v>17</v>
      </c>
      <c r="B9" s="10"/>
      <c r="C9" s="11"/>
      <c r="D9" s="12"/>
      <c r="E9" s="11"/>
      <c r="F9" s="12"/>
      <c r="G9" s="32"/>
      <c r="H9" s="13"/>
      <c r="I9" s="13"/>
      <c r="J9" s="13"/>
      <c r="K9" s="13"/>
      <c r="L9" s="12"/>
    </row>
    <row r="10" spans="1:12" x14ac:dyDescent="0.25">
      <c r="A10" t="s">
        <v>142</v>
      </c>
      <c r="B10" s="10"/>
      <c r="C10" s="11"/>
      <c r="D10" s="12"/>
      <c r="E10" s="11"/>
      <c r="F10" s="12"/>
      <c r="G10" s="32"/>
      <c r="H10" s="13"/>
      <c r="I10" s="13"/>
      <c r="J10" s="13"/>
      <c r="K10" s="13"/>
      <c r="L10" s="12"/>
    </row>
    <row r="12" spans="1:12" ht="15.75" thickBot="1" x14ac:dyDescent="0.3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2" x14ac:dyDescent="0.25">
      <c r="A13" s="21" t="s">
        <v>22</v>
      </c>
    </row>
    <row r="25" spans="1:1" x14ac:dyDescent="0.25">
      <c r="A25" s="48"/>
    </row>
    <row r="26" spans="1:1" x14ac:dyDescent="0.25">
      <c r="A26" s="48"/>
    </row>
    <row r="27" spans="1:1" x14ac:dyDescent="0.25">
      <c r="A27" s="48"/>
    </row>
    <row r="28" spans="1:1" x14ac:dyDescent="0.25">
      <c r="A28" s="48"/>
    </row>
    <row r="29" spans="1:1" x14ac:dyDescent="0.25">
      <c r="A29" s="48"/>
    </row>
    <row r="30" spans="1:1" x14ac:dyDescent="0.25">
      <c r="A30" s="48"/>
    </row>
    <row r="31" spans="1:1" x14ac:dyDescent="0.25">
      <c r="A31" s="48"/>
    </row>
    <row r="32" spans="1:1" x14ac:dyDescent="0.25">
      <c r="A32" s="4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2B14C-0CC9-4AB7-A646-8A8E6DBF4FF1}">
  <dimension ref="A1:L74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2" sqref="A22"/>
    </sheetView>
  </sheetViews>
  <sheetFormatPr baseColWidth="10" defaultRowHeight="15" x14ac:dyDescent="0.25"/>
  <cols>
    <col min="1" max="1" width="91" customWidth="1"/>
    <col min="7" max="7" width="14.7109375" customWidth="1"/>
    <col min="8" max="11" width="11.28515625" bestFit="1" customWidth="1"/>
    <col min="12" max="12" width="14.140625" bestFit="1" customWidth="1"/>
  </cols>
  <sheetData>
    <row r="1" spans="1:12" ht="24" x14ac:dyDescent="0.4">
      <c r="A1" s="4" t="s">
        <v>188</v>
      </c>
    </row>
    <row r="2" spans="1:12" x14ac:dyDescent="0.25">
      <c r="A2" s="22" t="str">
        <f>+'01'!A2</f>
        <v>2024</v>
      </c>
    </row>
    <row r="4" spans="1:12" x14ac:dyDescent="0.25">
      <c r="A4" s="23" t="s">
        <v>39</v>
      </c>
      <c r="B4" s="24" t="s">
        <v>2</v>
      </c>
      <c r="C4" s="25" t="s">
        <v>3</v>
      </c>
      <c r="D4" s="26" t="s">
        <v>4</v>
      </c>
      <c r="E4" s="25" t="s">
        <v>5</v>
      </c>
      <c r="F4" s="26" t="s">
        <v>6</v>
      </c>
      <c r="G4" s="25" t="s">
        <v>7</v>
      </c>
      <c r="H4" s="27" t="s">
        <v>8</v>
      </c>
      <c r="I4" s="27" t="s">
        <v>9</v>
      </c>
      <c r="J4" s="27" t="s">
        <v>10</v>
      </c>
      <c r="K4" s="27" t="s">
        <v>11</v>
      </c>
      <c r="L4" s="26" t="s">
        <v>12</v>
      </c>
    </row>
    <row r="5" spans="1:12" ht="7.5" customHeight="1" x14ac:dyDescent="0.25">
      <c r="A5" s="29"/>
      <c r="B5" s="10"/>
      <c r="C5" s="7"/>
      <c r="D5" s="8"/>
      <c r="E5" s="7"/>
      <c r="F5" s="8"/>
      <c r="G5" s="7"/>
      <c r="H5" s="9"/>
      <c r="I5" s="9"/>
      <c r="J5" s="9"/>
      <c r="K5" s="9"/>
      <c r="L5" s="8"/>
    </row>
    <row r="6" spans="1:12" x14ac:dyDescent="0.25">
      <c r="A6" t="s">
        <v>144</v>
      </c>
      <c r="B6" s="10"/>
      <c r="C6" s="11"/>
      <c r="D6" s="12"/>
      <c r="E6" s="11"/>
      <c r="F6" s="12"/>
      <c r="G6" s="32"/>
      <c r="H6" s="13"/>
      <c r="I6" s="13"/>
      <c r="J6" s="13"/>
      <c r="K6" s="13"/>
      <c r="L6" s="12"/>
    </row>
    <row r="7" spans="1:12" x14ac:dyDescent="0.25">
      <c r="A7" t="s">
        <v>145</v>
      </c>
      <c r="B7" s="10"/>
      <c r="C7" s="11"/>
      <c r="D7" s="12"/>
      <c r="E7" s="11"/>
      <c r="F7" s="12"/>
      <c r="G7" s="32"/>
      <c r="H7" s="13"/>
      <c r="I7" s="13"/>
      <c r="J7" s="13"/>
      <c r="K7" s="13"/>
      <c r="L7" s="12"/>
    </row>
    <row r="8" spans="1:12" x14ac:dyDescent="0.25">
      <c r="A8" s="47" t="s">
        <v>146</v>
      </c>
      <c r="B8" s="15"/>
      <c r="C8" s="16"/>
      <c r="D8" s="17"/>
      <c r="E8" s="16"/>
      <c r="F8" s="17"/>
      <c r="G8" s="45"/>
      <c r="H8" s="18"/>
      <c r="I8" s="18"/>
      <c r="J8" s="18"/>
      <c r="K8" s="18"/>
      <c r="L8" s="17"/>
    </row>
    <row r="9" spans="1:12" x14ac:dyDescent="0.25">
      <c r="A9" s="47" t="s">
        <v>147</v>
      </c>
      <c r="B9" s="15"/>
      <c r="C9" s="16"/>
      <c r="D9" s="17"/>
      <c r="E9" s="16"/>
      <c r="F9" s="17"/>
      <c r="G9" s="45"/>
      <c r="H9" s="18"/>
      <c r="I9" s="18"/>
      <c r="J9" s="18"/>
      <c r="K9" s="18"/>
      <c r="L9" s="17"/>
    </row>
    <row r="10" spans="1:12" x14ac:dyDescent="0.25">
      <c r="A10" s="47" t="s">
        <v>148</v>
      </c>
      <c r="B10" s="15"/>
      <c r="C10" s="16"/>
      <c r="D10" s="17"/>
      <c r="E10" s="16"/>
      <c r="F10" s="17"/>
      <c r="G10" s="45"/>
      <c r="H10" s="18"/>
      <c r="I10" s="18"/>
      <c r="J10" s="18"/>
      <c r="K10" s="18"/>
      <c r="L10" s="17"/>
    </row>
    <row r="11" spans="1:12" x14ac:dyDescent="0.25">
      <c r="A11" s="47" t="s">
        <v>149</v>
      </c>
      <c r="B11" s="15"/>
      <c r="C11" s="16"/>
      <c r="D11" s="17"/>
      <c r="E11" s="16"/>
      <c r="F11" s="17"/>
      <c r="G11" s="45"/>
      <c r="H11" s="18"/>
      <c r="I11" s="18"/>
      <c r="J11" s="18"/>
      <c r="K11" s="18"/>
      <c r="L11" s="17"/>
    </row>
    <row r="12" spans="1:12" x14ac:dyDescent="0.25">
      <c r="A12" s="47" t="s">
        <v>150</v>
      </c>
      <c r="B12" s="15"/>
      <c r="C12" s="16"/>
      <c r="D12" s="17"/>
      <c r="E12" s="16"/>
      <c r="F12" s="17"/>
      <c r="G12" s="45"/>
      <c r="H12" s="18"/>
      <c r="I12" s="18"/>
      <c r="J12" s="18"/>
      <c r="K12" s="18"/>
      <c r="L12" s="17"/>
    </row>
    <row r="13" spans="1:12" x14ac:dyDescent="0.25">
      <c r="A13" s="47" t="s">
        <v>151</v>
      </c>
      <c r="B13" s="15"/>
      <c r="C13" s="16"/>
      <c r="D13" s="17"/>
      <c r="E13" s="16"/>
      <c r="F13" s="17"/>
      <c r="G13" s="45"/>
      <c r="H13" s="18"/>
      <c r="I13" s="18"/>
      <c r="J13" s="18"/>
      <c r="K13" s="18"/>
      <c r="L13" s="17"/>
    </row>
    <row r="14" spans="1:12" x14ac:dyDescent="0.25">
      <c r="A14" s="47" t="s">
        <v>152</v>
      </c>
      <c r="B14" s="15"/>
      <c r="C14" s="16"/>
      <c r="D14" s="17"/>
      <c r="E14" s="16"/>
      <c r="F14" s="17"/>
      <c r="G14" s="45"/>
      <c r="H14" s="18"/>
      <c r="I14" s="18"/>
      <c r="J14" s="18"/>
      <c r="K14" s="18"/>
      <c r="L14" s="17"/>
    </row>
    <row r="15" spans="1:12" x14ac:dyDescent="0.25">
      <c r="A15" s="47" t="s">
        <v>153</v>
      </c>
      <c r="B15" s="15"/>
      <c r="C15" s="16"/>
      <c r="D15" s="17"/>
      <c r="E15" s="16"/>
      <c r="F15" s="17"/>
      <c r="G15" s="45"/>
      <c r="H15" s="18"/>
      <c r="I15" s="18"/>
      <c r="J15" s="18"/>
      <c r="K15" s="18"/>
      <c r="L15" s="17"/>
    </row>
    <row r="16" spans="1:12" x14ac:dyDescent="0.25">
      <c r="A16" s="47" t="s">
        <v>154</v>
      </c>
      <c r="B16" s="15"/>
      <c r="C16" s="16"/>
      <c r="D16" s="17"/>
      <c r="E16" s="16"/>
      <c r="F16" s="17"/>
      <c r="G16" s="45"/>
      <c r="H16" s="18"/>
      <c r="I16" s="18"/>
      <c r="J16" s="18"/>
      <c r="K16" s="18"/>
      <c r="L16" s="17"/>
    </row>
    <row r="17" spans="1:12" x14ac:dyDescent="0.25">
      <c r="A17" t="s">
        <v>155</v>
      </c>
      <c r="B17" s="10"/>
      <c r="C17" s="11"/>
      <c r="D17" s="12"/>
      <c r="E17" s="11"/>
      <c r="F17" s="12"/>
      <c r="G17" s="32"/>
      <c r="H17" s="13"/>
      <c r="I17" s="13"/>
      <c r="J17" s="13"/>
      <c r="K17" s="13"/>
      <c r="L17" s="12"/>
    </row>
    <row r="18" spans="1:12" x14ac:dyDescent="0.25">
      <c r="A18" t="s">
        <v>156</v>
      </c>
      <c r="B18" s="10"/>
      <c r="C18" s="11"/>
      <c r="D18" s="12"/>
      <c r="E18" s="11"/>
      <c r="F18" s="12"/>
      <c r="G18" s="32"/>
      <c r="H18" s="13"/>
      <c r="I18" s="13"/>
      <c r="J18" s="13"/>
      <c r="K18" s="13"/>
      <c r="L18" s="12"/>
    </row>
    <row r="19" spans="1:12" x14ac:dyDescent="0.25">
      <c r="A19" t="s">
        <v>157</v>
      </c>
      <c r="B19" s="10"/>
      <c r="C19" s="11"/>
      <c r="D19" s="12"/>
      <c r="E19" s="11"/>
      <c r="F19" s="12"/>
      <c r="G19" s="32"/>
      <c r="H19" s="13"/>
      <c r="I19" s="13"/>
      <c r="J19" s="13"/>
      <c r="K19" s="13"/>
      <c r="L19" s="12"/>
    </row>
    <row r="20" spans="1:12" x14ac:dyDescent="0.25">
      <c r="A20" s="47" t="s">
        <v>232</v>
      </c>
      <c r="B20" s="10"/>
      <c r="C20" s="11"/>
      <c r="D20" s="12"/>
      <c r="E20" s="11"/>
      <c r="F20" s="12"/>
      <c r="G20" s="32"/>
      <c r="H20" s="13"/>
      <c r="I20" s="13"/>
      <c r="J20" s="13"/>
      <c r="K20" s="13"/>
      <c r="L20" s="12"/>
    </row>
    <row r="21" spans="1:12" x14ac:dyDescent="0.25">
      <c r="A21" s="47" t="s">
        <v>158</v>
      </c>
      <c r="B21" s="15"/>
      <c r="C21" s="16"/>
      <c r="D21" s="17"/>
      <c r="E21" s="16"/>
      <c r="F21" s="17"/>
      <c r="G21" s="45"/>
      <c r="H21" s="18"/>
      <c r="I21" s="18"/>
      <c r="J21" s="18"/>
      <c r="K21" s="18"/>
      <c r="L21" s="17"/>
    </row>
    <row r="22" spans="1:12" x14ac:dyDescent="0.25">
      <c r="A22" s="47" t="s">
        <v>159</v>
      </c>
      <c r="B22" s="15"/>
      <c r="C22" s="16"/>
      <c r="D22" s="17"/>
      <c r="E22" s="16"/>
      <c r="F22" s="17"/>
      <c r="G22" s="45"/>
      <c r="H22" s="18"/>
      <c r="I22" s="18"/>
      <c r="J22" s="18"/>
      <c r="K22" s="18"/>
      <c r="L22" s="17"/>
    </row>
    <row r="23" spans="1:12" x14ac:dyDescent="0.25">
      <c r="A23" s="47" t="s">
        <v>160</v>
      </c>
      <c r="B23" s="15"/>
      <c r="C23" s="16"/>
      <c r="D23" s="17"/>
      <c r="E23" s="16"/>
      <c r="F23" s="17"/>
      <c r="G23" s="45"/>
      <c r="H23" s="18"/>
      <c r="I23" s="18"/>
      <c r="J23" s="18"/>
      <c r="K23" s="18"/>
      <c r="L23" s="17"/>
    </row>
    <row r="24" spans="1:12" x14ac:dyDescent="0.25">
      <c r="A24" s="47" t="s">
        <v>161</v>
      </c>
      <c r="B24" s="15"/>
      <c r="C24" s="16"/>
      <c r="D24" s="17"/>
      <c r="E24" s="16"/>
      <c r="F24" s="17"/>
      <c r="G24" s="45"/>
      <c r="H24" s="18"/>
      <c r="I24" s="18"/>
      <c r="J24" s="18"/>
      <c r="K24" s="18"/>
      <c r="L24" s="17"/>
    </row>
    <row r="25" spans="1:12" x14ac:dyDescent="0.25">
      <c r="A25" s="47" t="s">
        <v>162</v>
      </c>
      <c r="B25" s="15"/>
      <c r="C25" s="16"/>
      <c r="D25" s="17"/>
      <c r="E25" s="16"/>
      <c r="F25" s="17"/>
      <c r="G25" s="45"/>
      <c r="H25" s="18"/>
      <c r="I25" s="18"/>
      <c r="J25" s="18"/>
      <c r="K25" s="18"/>
      <c r="L25" s="17"/>
    </row>
    <row r="26" spans="1:12" x14ac:dyDescent="0.25">
      <c r="A26" s="47" t="s">
        <v>163</v>
      </c>
      <c r="B26" s="15"/>
      <c r="C26" s="16"/>
      <c r="D26" s="17"/>
      <c r="E26" s="16"/>
      <c r="F26" s="17"/>
      <c r="G26" s="45"/>
      <c r="H26" s="18"/>
      <c r="I26" s="18"/>
      <c r="J26" s="18"/>
      <c r="K26" s="18"/>
      <c r="L26" s="17"/>
    </row>
    <row r="27" spans="1:12" x14ac:dyDescent="0.25">
      <c r="A27" s="47" t="s">
        <v>164</v>
      </c>
      <c r="B27" s="15"/>
      <c r="C27" s="16"/>
      <c r="D27" s="17"/>
      <c r="E27" s="16"/>
      <c r="F27" s="17"/>
      <c r="G27" s="45"/>
      <c r="H27" s="18"/>
      <c r="I27" s="18"/>
      <c r="J27" s="18"/>
      <c r="K27" s="18"/>
      <c r="L27" s="17"/>
    </row>
    <row r="28" spans="1:12" x14ac:dyDescent="0.25">
      <c r="A28" s="47" t="s">
        <v>165</v>
      </c>
      <c r="B28" s="15"/>
      <c r="C28" s="16"/>
      <c r="D28" s="17"/>
      <c r="E28" s="16"/>
      <c r="F28" s="17"/>
      <c r="G28" s="45"/>
      <c r="H28" s="18"/>
      <c r="I28" s="18"/>
      <c r="J28" s="18"/>
      <c r="K28" s="18"/>
      <c r="L28" s="17"/>
    </row>
    <row r="29" spans="1:12" x14ac:dyDescent="0.25">
      <c r="A29" s="47" t="s">
        <v>166</v>
      </c>
      <c r="B29" s="15"/>
      <c r="C29" s="16"/>
      <c r="D29" s="17"/>
      <c r="E29" s="16"/>
      <c r="F29" s="17"/>
      <c r="G29" s="45"/>
      <c r="H29" s="18"/>
      <c r="I29" s="18"/>
      <c r="J29" s="18"/>
      <c r="K29" s="18"/>
      <c r="L29" s="17"/>
    </row>
    <row r="30" spans="1:12" x14ac:dyDescent="0.25">
      <c r="A30" t="s">
        <v>167</v>
      </c>
      <c r="B30" s="10"/>
      <c r="C30" s="11"/>
      <c r="D30" s="12"/>
      <c r="E30" s="11"/>
      <c r="F30" s="12"/>
      <c r="G30" s="32"/>
      <c r="H30" s="13"/>
      <c r="I30" s="13"/>
      <c r="J30" s="13"/>
      <c r="K30" s="13"/>
      <c r="L30" s="12"/>
    </row>
    <row r="31" spans="1:12" ht="30" x14ac:dyDescent="0.25">
      <c r="A31" s="33" t="s">
        <v>168</v>
      </c>
      <c r="B31" s="10"/>
      <c r="C31" s="11"/>
      <c r="D31" s="12"/>
      <c r="E31" s="11"/>
      <c r="F31" s="12"/>
      <c r="G31" s="32"/>
      <c r="H31" s="13"/>
      <c r="I31" s="13"/>
      <c r="J31" s="13"/>
      <c r="K31" s="13"/>
      <c r="L31" s="12"/>
    </row>
    <row r="32" spans="1:12" x14ac:dyDescent="0.25">
      <c r="A32" s="47" t="s">
        <v>169</v>
      </c>
      <c r="B32" s="15"/>
      <c r="C32" s="16"/>
      <c r="D32" s="17"/>
      <c r="E32" s="16"/>
      <c r="F32" s="17"/>
      <c r="G32" s="45"/>
      <c r="H32" s="18"/>
      <c r="I32" s="18"/>
      <c r="J32" s="18"/>
      <c r="K32" s="18"/>
      <c r="L32" s="17"/>
    </row>
    <row r="33" spans="1:12" x14ac:dyDescent="0.25">
      <c r="A33" s="47" t="s">
        <v>170</v>
      </c>
      <c r="B33" s="15"/>
      <c r="C33" s="16"/>
      <c r="D33" s="17"/>
      <c r="E33" s="16"/>
      <c r="F33" s="17"/>
      <c r="G33" s="45"/>
      <c r="H33" s="18"/>
      <c r="I33" s="18"/>
      <c r="J33" s="18"/>
      <c r="K33" s="18"/>
      <c r="L33" s="17"/>
    </row>
    <row r="34" spans="1:12" x14ac:dyDescent="0.25">
      <c r="A34" s="47" t="s">
        <v>171</v>
      </c>
      <c r="B34" s="15"/>
      <c r="C34" s="16"/>
      <c r="D34" s="17"/>
      <c r="E34" s="16"/>
      <c r="F34" s="17"/>
      <c r="G34" s="45"/>
      <c r="H34" s="18"/>
      <c r="I34" s="18"/>
      <c r="J34" s="18"/>
      <c r="K34" s="18"/>
      <c r="L34" s="17"/>
    </row>
    <row r="35" spans="1:12" x14ac:dyDescent="0.25">
      <c r="A35" s="47" t="s">
        <v>172</v>
      </c>
      <c r="B35" s="15"/>
      <c r="C35" s="16"/>
      <c r="D35" s="17"/>
      <c r="E35" s="16"/>
      <c r="F35" s="17"/>
      <c r="G35" s="45"/>
      <c r="H35" s="18"/>
      <c r="I35" s="18"/>
      <c r="J35" s="18"/>
      <c r="K35" s="18"/>
      <c r="L35" s="17"/>
    </row>
    <row r="36" spans="1:12" x14ac:dyDescent="0.25">
      <c r="A36" s="47" t="s">
        <v>173</v>
      </c>
      <c r="B36" s="15"/>
      <c r="C36" s="16"/>
      <c r="D36" s="17"/>
      <c r="E36" s="16"/>
      <c r="F36" s="17"/>
      <c r="G36" s="45"/>
      <c r="H36" s="18"/>
      <c r="I36" s="18"/>
      <c r="J36" s="18"/>
      <c r="K36" s="18"/>
      <c r="L36" s="17"/>
    </row>
    <row r="37" spans="1:12" x14ac:dyDescent="0.25">
      <c r="A37" s="47" t="s">
        <v>174</v>
      </c>
      <c r="B37" s="15"/>
      <c r="C37" s="16"/>
      <c r="D37" s="17"/>
      <c r="E37" s="16"/>
      <c r="F37" s="17"/>
      <c r="G37" s="45"/>
      <c r="H37" s="18"/>
      <c r="I37" s="18"/>
      <c r="J37" s="18"/>
      <c r="K37" s="18"/>
      <c r="L37" s="17"/>
    </row>
    <row r="38" spans="1:12" x14ac:dyDescent="0.25">
      <c r="A38" s="47" t="s">
        <v>175</v>
      </c>
      <c r="B38" s="15"/>
      <c r="C38" s="16"/>
      <c r="D38" s="17"/>
      <c r="E38" s="16"/>
      <c r="F38" s="17"/>
      <c r="G38" s="45"/>
      <c r="H38" s="18"/>
      <c r="I38" s="18"/>
      <c r="J38" s="18"/>
      <c r="K38" s="18"/>
      <c r="L38" s="17"/>
    </row>
    <row r="39" spans="1:12" x14ac:dyDescent="0.25">
      <c r="A39" s="47" t="s">
        <v>176</v>
      </c>
      <c r="B39" s="15"/>
      <c r="C39" s="16"/>
      <c r="D39" s="17"/>
      <c r="E39" s="16"/>
      <c r="F39" s="17"/>
      <c r="G39" s="45"/>
      <c r="H39" s="18"/>
      <c r="I39" s="18"/>
      <c r="J39" s="18"/>
      <c r="K39" s="18"/>
      <c r="L39" s="17"/>
    </row>
    <row r="40" spans="1:12" x14ac:dyDescent="0.25">
      <c r="A40" t="s">
        <v>177</v>
      </c>
      <c r="B40" s="10"/>
      <c r="C40" s="11"/>
      <c r="D40" s="12"/>
      <c r="E40" s="11"/>
      <c r="F40" s="12"/>
      <c r="G40" s="32"/>
      <c r="H40" s="13"/>
      <c r="I40" s="13"/>
      <c r="J40" s="13"/>
      <c r="K40" s="13"/>
      <c r="L40" s="12"/>
    </row>
    <row r="41" spans="1:12" x14ac:dyDescent="0.25">
      <c r="A41" t="s">
        <v>178</v>
      </c>
      <c r="B41" s="10"/>
      <c r="C41" s="11"/>
      <c r="D41" s="12"/>
      <c r="E41" s="11"/>
      <c r="F41" s="12"/>
      <c r="G41" s="32"/>
      <c r="H41" s="13"/>
      <c r="I41" s="13"/>
      <c r="J41" s="13"/>
      <c r="K41" s="13"/>
      <c r="L41" s="12"/>
    </row>
    <row r="42" spans="1:12" x14ac:dyDescent="0.25">
      <c r="A42" s="47" t="s">
        <v>179</v>
      </c>
      <c r="B42" s="15"/>
      <c r="C42" s="16"/>
      <c r="D42" s="17"/>
      <c r="E42" s="16"/>
      <c r="F42" s="17"/>
      <c r="G42" s="45"/>
      <c r="H42" s="18"/>
      <c r="I42" s="18"/>
      <c r="J42" s="18"/>
      <c r="K42" s="18"/>
      <c r="L42" s="17"/>
    </row>
    <row r="43" spans="1:12" x14ac:dyDescent="0.25">
      <c r="A43" s="47" t="s">
        <v>180</v>
      </c>
      <c r="B43" s="15"/>
      <c r="C43" s="16"/>
      <c r="D43" s="17"/>
      <c r="E43" s="16"/>
      <c r="F43" s="17"/>
      <c r="G43" s="45"/>
      <c r="H43" s="18"/>
      <c r="I43" s="18"/>
      <c r="J43" s="18"/>
      <c r="K43" s="18"/>
      <c r="L43" s="17"/>
    </row>
    <row r="44" spans="1:12" x14ac:dyDescent="0.25">
      <c r="A44" s="47" t="s">
        <v>181</v>
      </c>
      <c r="B44" s="15"/>
      <c r="C44" s="16"/>
      <c r="D44" s="17"/>
      <c r="E44" s="16"/>
      <c r="F44" s="17"/>
      <c r="G44" s="45"/>
      <c r="H44" s="18"/>
      <c r="I44" s="18"/>
      <c r="J44" s="18"/>
      <c r="K44" s="18"/>
      <c r="L44" s="17"/>
    </row>
    <row r="45" spans="1:12" x14ac:dyDescent="0.25">
      <c r="A45" s="47" t="s">
        <v>182</v>
      </c>
      <c r="B45" s="15"/>
      <c r="C45" s="16"/>
      <c r="D45" s="17"/>
      <c r="E45" s="16"/>
      <c r="F45" s="17"/>
      <c r="G45" s="45"/>
      <c r="H45" s="18"/>
      <c r="I45" s="18"/>
      <c r="J45" s="18"/>
      <c r="K45" s="18"/>
      <c r="L45" s="17"/>
    </row>
    <row r="46" spans="1:12" x14ac:dyDescent="0.25">
      <c r="A46" s="47" t="s">
        <v>183</v>
      </c>
      <c r="B46" s="15"/>
      <c r="C46" s="16"/>
      <c r="D46" s="17"/>
      <c r="E46" s="16"/>
      <c r="F46" s="17"/>
      <c r="G46" s="45"/>
      <c r="H46" s="18"/>
      <c r="I46" s="18"/>
      <c r="J46" s="18"/>
      <c r="K46" s="18"/>
      <c r="L46" s="17"/>
    </row>
    <row r="47" spans="1:12" x14ac:dyDescent="0.25">
      <c r="A47" s="47" t="s">
        <v>184</v>
      </c>
      <c r="B47" s="15"/>
      <c r="C47" s="16"/>
      <c r="D47" s="17"/>
      <c r="E47" s="16"/>
      <c r="F47" s="17"/>
      <c r="G47" s="45"/>
      <c r="H47" s="18"/>
      <c r="I47" s="18"/>
      <c r="J47" s="18"/>
      <c r="K47" s="18"/>
      <c r="L47" s="17"/>
    </row>
    <row r="48" spans="1:12" x14ac:dyDescent="0.25">
      <c r="A48" s="47" t="s">
        <v>185</v>
      </c>
      <c r="B48" s="15"/>
      <c r="C48" s="16"/>
      <c r="D48" s="17"/>
      <c r="E48" s="16"/>
      <c r="F48" s="17"/>
      <c r="G48" s="45"/>
      <c r="H48" s="18"/>
      <c r="I48" s="18"/>
      <c r="J48" s="18"/>
      <c r="K48" s="18"/>
      <c r="L48" s="17"/>
    </row>
    <row r="49" spans="1:12" x14ac:dyDescent="0.25">
      <c r="A49" s="47" t="s">
        <v>186</v>
      </c>
      <c r="B49" s="15"/>
      <c r="C49" s="16"/>
      <c r="D49" s="17"/>
      <c r="E49" s="16"/>
      <c r="F49" s="17"/>
      <c r="G49" s="45"/>
      <c r="H49" s="18"/>
      <c r="I49" s="18"/>
      <c r="J49" s="18"/>
      <c r="K49" s="18"/>
      <c r="L49" s="17"/>
    </row>
    <row r="50" spans="1:12" x14ac:dyDescent="0.25">
      <c r="A50" t="s">
        <v>187</v>
      </c>
      <c r="B50" s="10"/>
      <c r="C50" s="11"/>
      <c r="D50" s="12"/>
      <c r="E50" s="11"/>
      <c r="F50" s="12"/>
      <c r="G50" s="32"/>
      <c r="H50" s="13"/>
      <c r="I50" s="13"/>
      <c r="J50" s="13"/>
      <c r="K50" s="13"/>
      <c r="L50" s="12"/>
    </row>
    <row r="51" spans="1:12" ht="7.5" customHeight="1" x14ac:dyDescent="0.25">
      <c r="A51" s="29"/>
      <c r="B51" s="10"/>
      <c r="C51" s="7"/>
      <c r="D51" s="8"/>
      <c r="E51" s="7"/>
      <c r="F51" s="8"/>
      <c r="G51" s="7"/>
      <c r="H51" s="9"/>
      <c r="I51" s="9"/>
      <c r="J51" s="9"/>
      <c r="K51" s="9"/>
      <c r="L51" s="8"/>
    </row>
    <row r="52" spans="1:12" x14ac:dyDescent="0.25">
      <c r="A52" t="s">
        <v>80</v>
      </c>
      <c r="B52" s="10"/>
      <c r="C52" s="11"/>
      <c r="D52" s="12"/>
      <c r="E52" s="11"/>
      <c r="F52" s="12"/>
      <c r="G52" s="32"/>
      <c r="H52" s="13"/>
      <c r="I52" s="13"/>
      <c r="J52" s="13"/>
      <c r="K52" s="13"/>
      <c r="L52" s="12"/>
    </row>
    <row r="54" spans="1:12" ht="15.75" thickBot="1" x14ac:dyDescent="0.3">
      <c r="A54" s="19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</row>
    <row r="55" spans="1:12" x14ac:dyDescent="0.25">
      <c r="A55" s="21" t="s">
        <v>22</v>
      </c>
    </row>
    <row r="67" spans="1:1" x14ac:dyDescent="0.25">
      <c r="A67" s="48"/>
    </row>
    <row r="68" spans="1:1" x14ac:dyDescent="0.25">
      <c r="A68" s="48"/>
    </row>
    <row r="69" spans="1:1" x14ac:dyDescent="0.25">
      <c r="A69" s="48"/>
    </row>
    <row r="70" spans="1:1" x14ac:dyDescent="0.25">
      <c r="A70" s="48"/>
    </row>
    <row r="71" spans="1:1" x14ac:dyDescent="0.25">
      <c r="A71" s="48"/>
    </row>
    <row r="72" spans="1:1" x14ac:dyDescent="0.25">
      <c r="A72" s="48"/>
    </row>
    <row r="73" spans="1:1" x14ac:dyDescent="0.25">
      <c r="A73" s="48"/>
    </row>
    <row r="74" spans="1:1" x14ac:dyDescent="0.25">
      <c r="A74" s="4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E40F4-A813-4F1E-93ED-FA2EC546ABDE}">
  <dimension ref="A1:L59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baseColWidth="10" defaultRowHeight="15" x14ac:dyDescent="0.25"/>
  <cols>
    <col min="1" max="1" width="91.42578125" customWidth="1"/>
    <col min="7" max="7" width="14.7109375" customWidth="1"/>
    <col min="8" max="11" width="11.28515625" bestFit="1" customWidth="1"/>
    <col min="12" max="12" width="14.140625" bestFit="1" customWidth="1"/>
  </cols>
  <sheetData>
    <row r="1" spans="1:12" ht="24" x14ac:dyDescent="0.4">
      <c r="A1" s="4" t="s">
        <v>219</v>
      </c>
    </row>
    <row r="2" spans="1:12" x14ac:dyDescent="0.25">
      <c r="A2" s="22" t="str">
        <f>+'01'!A2</f>
        <v>2024</v>
      </c>
    </row>
    <row r="4" spans="1:12" x14ac:dyDescent="0.25">
      <c r="A4" s="23" t="s">
        <v>40</v>
      </c>
      <c r="B4" s="24" t="s">
        <v>2</v>
      </c>
      <c r="C4" s="25" t="s">
        <v>3</v>
      </c>
      <c r="D4" s="26" t="s">
        <v>4</v>
      </c>
      <c r="E4" s="25" t="s">
        <v>5</v>
      </c>
      <c r="F4" s="26" t="s">
        <v>6</v>
      </c>
      <c r="G4" s="25" t="s">
        <v>7</v>
      </c>
      <c r="H4" s="27" t="s">
        <v>8</v>
      </c>
      <c r="I4" s="27" t="s">
        <v>9</v>
      </c>
      <c r="J4" s="27" t="s">
        <v>10</v>
      </c>
      <c r="K4" s="27" t="s">
        <v>11</v>
      </c>
      <c r="L4" s="26" t="s">
        <v>12</v>
      </c>
    </row>
    <row r="5" spans="1:12" ht="7.5" customHeight="1" x14ac:dyDescent="0.25">
      <c r="A5" s="29"/>
      <c r="B5" s="10"/>
      <c r="C5" s="7"/>
      <c r="D5" s="8"/>
      <c r="E5" s="7"/>
      <c r="F5" s="8"/>
      <c r="G5" s="7"/>
      <c r="H5" s="9"/>
      <c r="I5" s="9"/>
      <c r="J5" s="9"/>
      <c r="K5" s="9"/>
      <c r="L5" s="8"/>
    </row>
    <row r="6" spans="1:12" x14ac:dyDescent="0.25">
      <c r="A6" t="s">
        <v>189</v>
      </c>
      <c r="B6" s="10"/>
      <c r="C6" s="11"/>
      <c r="D6" s="12"/>
      <c r="E6" s="11"/>
      <c r="F6" s="12"/>
      <c r="G6" s="32"/>
      <c r="H6" s="13"/>
      <c r="I6" s="13"/>
      <c r="J6" s="13"/>
      <c r="K6" s="13"/>
      <c r="L6" s="12"/>
    </row>
    <row r="7" spans="1:12" x14ac:dyDescent="0.25">
      <c r="A7" s="47" t="s">
        <v>190</v>
      </c>
      <c r="B7" s="15"/>
      <c r="C7" s="16"/>
      <c r="D7" s="17"/>
      <c r="E7" s="16"/>
      <c r="F7" s="17"/>
      <c r="G7" s="45"/>
      <c r="H7" s="18"/>
      <c r="I7" s="18"/>
      <c r="J7" s="18"/>
      <c r="K7" s="18"/>
      <c r="L7" s="17"/>
    </row>
    <row r="8" spans="1:12" x14ac:dyDescent="0.25">
      <c r="A8" s="47" t="s">
        <v>191</v>
      </c>
      <c r="B8" s="15"/>
      <c r="C8" s="16"/>
      <c r="D8" s="17"/>
      <c r="E8" s="16"/>
      <c r="F8" s="17"/>
      <c r="G8" s="45"/>
      <c r="H8" s="18"/>
      <c r="I8" s="18"/>
      <c r="J8" s="18"/>
      <c r="K8" s="18"/>
      <c r="L8" s="17"/>
    </row>
    <row r="9" spans="1:12" x14ac:dyDescent="0.25">
      <c r="A9" s="47" t="s">
        <v>192</v>
      </c>
      <c r="B9" s="15"/>
      <c r="C9" s="16"/>
      <c r="D9" s="17"/>
      <c r="E9" s="16"/>
      <c r="F9" s="17"/>
      <c r="G9" s="45"/>
      <c r="H9" s="18"/>
      <c r="I9" s="18"/>
      <c r="J9" s="18"/>
      <c r="K9" s="18"/>
      <c r="L9" s="17"/>
    </row>
    <row r="10" spans="1:12" x14ac:dyDescent="0.25">
      <c r="A10" t="s">
        <v>193</v>
      </c>
      <c r="B10" s="10"/>
      <c r="C10" s="11"/>
      <c r="D10" s="12"/>
      <c r="E10" s="11"/>
      <c r="F10" s="12"/>
      <c r="G10" s="32"/>
      <c r="H10" s="13"/>
      <c r="I10" s="13"/>
      <c r="J10" s="13"/>
      <c r="K10" s="13"/>
      <c r="L10" s="12"/>
    </row>
    <row r="11" spans="1:12" x14ac:dyDescent="0.25">
      <c r="A11" t="s">
        <v>194</v>
      </c>
      <c r="B11" s="10"/>
      <c r="C11" s="11"/>
      <c r="D11" s="12"/>
      <c r="E11" s="11"/>
      <c r="F11" s="12"/>
      <c r="G11" s="32"/>
      <c r="H11" s="13"/>
      <c r="I11" s="13"/>
      <c r="J11" s="13"/>
      <c r="K11" s="13"/>
      <c r="L11" s="12"/>
    </row>
    <row r="12" spans="1:12" x14ac:dyDescent="0.25">
      <c r="A12" t="s">
        <v>195</v>
      </c>
      <c r="B12" s="10"/>
      <c r="C12" s="11"/>
      <c r="D12" s="12"/>
      <c r="E12" s="11"/>
      <c r="F12" s="12"/>
      <c r="G12" s="32"/>
      <c r="H12" s="13"/>
      <c r="I12" s="13"/>
      <c r="J12" s="13"/>
      <c r="K12" s="13"/>
      <c r="L12" s="12"/>
    </row>
    <row r="13" spans="1:12" x14ac:dyDescent="0.25">
      <c r="A13" t="s">
        <v>196</v>
      </c>
      <c r="B13" s="10"/>
      <c r="C13" s="11"/>
      <c r="D13" s="12"/>
      <c r="E13" s="11"/>
      <c r="F13" s="12"/>
      <c r="G13" s="32"/>
      <c r="H13" s="13"/>
      <c r="I13" s="13"/>
      <c r="J13" s="13"/>
      <c r="K13" s="13"/>
      <c r="L13" s="12"/>
    </row>
    <row r="14" spans="1:12" x14ac:dyDescent="0.25">
      <c r="A14" t="s">
        <v>197</v>
      </c>
      <c r="B14" s="10"/>
      <c r="C14" s="11"/>
      <c r="D14" s="12"/>
      <c r="E14" s="11"/>
      <c r="F14" s="12"/>
      <c r="G14" s="32"/>
      <c r="H14" s="13"/>
      <c r="I14" s="13"/>
      <c r="J14" s="13"/>
      <c r="K14" s="13"/>
      <c r="L14" s="12"/>
    </row>
    <row r="15" spans="1:12" x14ac:dyDescent="0.25">
      <c r="A15" t="s">
        <v>198</v>
      </c>
      <c r="B15" s="10"/>
      <c r="C15" s="11"/>
      <c r="D15" s="12"/>
      <c r="E15" s="11"/>
      <c r="F15" s="12"/>
      <c r="G15" s="32"/>
      <c r="H15" s="13"/>
      <c r="I15" s="13"/>
      <c r="J15" s="13"/>
      <c r="K15" s="13"/>
      <c r="L15" s="12"/>
    </row>
    <row r="16" spans="1:12" x14ac:dyDescent="0.25">
      <c r="A16" s="47" t="s">
        <v>199</v>
      </c>
      <c r="B16" s="15"/>
      <c r="C16" s="16"/>
      <c r="D16" s="17"/>
      <c r="E16" s="16"/>
      <c r="F16" s="17"/>
      <c r="G16" s="45"/>
      <c r="H16" s="18"/>
      <c r="I16" s="18"/>
      <c r="J16" s="18"/>
      <c r="K16" s="18"/>
      <c r="L16" s="17"/>
    </row>
    <row r="17" spans="1:12" x14ac:dyDescent="0.25">
      <c r="A17" s="47" t="s">
        <v>200</v>
      </c>
      <c r="B17" s="15"/>
      <c r="C17" s="16"/>
      <c r="D17" s="17"/>
      <c r="E17" s="16"/>
      <c r="F17" s="17"/>
      <c r="G17" s="45"/>
      <c r="H17" s="18"/>
      <c r="I17" s="18"/>
      <c r="J17" s="18"/>
      <c r="K17" s="18"/>
      <c r="L17" s="17"/>
    </row>
    <row r="18" spans="1:12" x14ac:dyDescent="0.25">
      <c r="A18" s="47" t="s">
        <v>201</v>
      </c>
      <c r="B18" s="15"/>
      <c r="C18" s="16"/>
      <c r="D18" s="17"/>
      <c r="E18" s="16"/>
      <c r="F18" s="17"/>
      <c r="G18" s="45"/>
      <c r="H18" s="18"/>
      <c r="I18" s="18"/>
      <c r="J18" s="18"/>
      <c r="K18" s="18"/>
      <c r="L18" s="17"/>
    </row>
    <row r="19" spans="1:12" x14ac:dyDescent="0.25">
      <c r="A19" t="s">
        <v>202</v>
      </c>
      <c r="B19" s="10"/>
      <c r="C19" s="11"/>
      <c r="D19" s="12"/>
      <c r="E19" s="11"/>
      <c r="F19" s="12"/>
      <c r="G19" s="32"/>
      <c r="H19" s="13"/>
      <c r="I19" s="13"/>
      <c r="J19" s="13"/>
      <c r="K19" s="13"/>
      <c r="L19" s="12"/>
    </row>
    <row r="20" spans="1:12" x14ac:dyDescent="0.25">
      <c r="A20" t="s">
        <v>203</v>
      </c>
      <c r="B20" s="10"/>
      <c r="C20" s="11"/>
      <c r="D20" s="12"/>
      <c r="E20" s="11"/>
      <c r="F20" s="12"/>
      <c r="G20" s="32"/>
      <c r="H20" s="13"/>
      <c r="I20" s="13"/>
      <c r="J20" s="13"/>
      <c r="K20" s="13"/>
      <c r="L20" s="12"/>
    </row>
    <row r="21" spans="1:12" x14ac:dyDescent="0.25">
      <c r="A21" t="s">
        <v>204</v>
      </c>
      <c r="B21" s="10"/>
      <c r="C21" s="11"/>
      <c r="D21" s="12"/>
      <c r="E21" s="11"/>
      <c r="F21" s="12"/>
      <c r="G21" s="32"/>
      <c r="H21" s="13"/>
      <c r="I21" s="13"/>
      <c r="J21" s="13"/>
      <c r="K21" s="13"/>
      <c r="L21" s="12"/>
    </row>
    <row r="22" spans="1:12" x14ac:dyDescent="0.25">
      <c r="A22" t="s">
        <v>205</v>
      </c>
      <c r="B22" s="10"/>
      <c r="C22" s="11"/>
      <c r="D22" s="12"/>
      <c r="E22" s="11"/>
      <c r="F22" s="12"/>
      <c r="G22" s="32"/>
      <c r="H22" s="13"/>
      <c r="I22" s="13"/>
      <c r="J22" s="13"/>
      <c r="K22" s="13"/>
      <c r="L22" s="12"/>
    </row>
    <row r="23" spans="1:12" x14ac:dyDescent="0.25">
      <c r="A23" t="s">
        <v>206</v>
      </c>
      <c r="B23" s="10"/>
      <c r="C23" s="11"/>
      <c r="D23" s="12"/>
      <c r="E23" s="11"/>
      <c r="F23" s="12"/>
      <c r="G23" s="32"/>
      <c r="H23" s="13"/>
      <c r="I23" s="13"/>
      <c r="J23" s="13"/>
      <c r="K23" s="13"/>
      <c r="L23" s="12"/>
    </row>
    <row r="24" spans="1:12" x14ac:dyDescent="0.25">
      <c r="A24" t="s">
        <v>207</v>
      </c>
      <c r="B24" s="10"/>
      <c r="C24" s="11"/>
      <c r="D24" s="12"/>
      <c r="E24" s="11"/>
      <c r="F24" s="12"/>
      <c r="G24" s="32"/>
      <c r="H24" s="13"/>
      <c r="I24" s="13"/>
      <c r="J24" s="13"/>
      <c r="K24" s="13"/>
      <c r="L24" s="12"/>
    </row>
    <row r="25" spans="1:12" x14ac:dyDescent="0.25">
      <c r="A25" t="s">
        <v>208</v>
      </c>
      <c r="B25" s="10"/>
      <c r="C25" s="11"/>
      <c r="D25" s="12"/>
      <c r="E25" s="11"/>
      <c r="F25" s="12"/>
      <c r="G25" s="32"/>
      <c r="H25" s="13"/>
      <c r="I25" s="13"/>
      <c r="J25" s="13"/>
      <c r="K25" s="13"/>
      <c r="L25" s="12"/>
    </row>
    <row r="26" spans="1:12" x14ac:dyDescent="0.25">
      <c r="A26" t="s">
        <v>209</v>
      </c>
      <c r="B26" s="10"/>
      <c r="C26" s="11"/>
      <c r="D26" s="12"/>
      <c r="E26" s="11"/>
      <c r="F26" s="12"/>
      <c r="G26" s="32"/>
      <c r="H26" s="13"/>
      <c r="I26" s="13"/>
      <c r="J26" s="13"/>
      <c r="K26" s="13"/>
      <c r="L26" s="12"/>
    </row>
    <row r="27" spans="1:12" x14ac:dyDescent="0.25">
      <c r="A27" t="s">
        <v>210</v>
      </c>
      <c r="B27" s="10"/>
      <c r="C27" s="11"/>
      <c r="D27" s="12"/>
      <c r="E27" s="11"/>
      <c r="F27" s="12"/>
      <c r="G27" s="32"/>
      <c r="H27" s="13"/>
      <c r="I27" s="13"/>
      <c r="J27" s="13"/>
      <c r="K27" s="13"/>
      <c r="L27" s="12"/>
    </row>
    <row r="28" spans="1:12" x14ac:dyDescent="0.25">
      <c r="A28" t="s">
        <v>211</v>
      </c>
      <c r="B28" s="10"/>
      <c r="C28" s="11"/>
      <c r="D28" s="12"/>
      <c r="E28" s="11"/>
      <c r="F28" s="12"/>
      <c r="G28" s="32"/>
      <c r="H28" s="13"/>
      <c r="I28" s="13"/>
      <c r="J28" s="13"/>
      <c r="K28" s="13"/>
      <c r="L28" s="12"/>
    </row>
    <row r="29" spans="1:12" x14ac:dyDescent="0.25">
      <c r="A29" s="47" t="s">
        <v>212</v>
      </c>
      <c r="B29" s="15"/>
      <c r="C29" s="16"/>
      <c r="D29" s="17"/>
      <c r="E29" s="16"/>
      <c r="F29" s="17"/>
      <c r="G29" s="45"/>
      <c r="H29" s="18"/>
      <c r="I29" s="18"/>
      <c r="J29" s="18"/>
      <c r="K29" s="18"/>
      <c r="L29" s="17"/>
    </row>
    <row r="30" spans="1:12" x14ac:dyDescent="0.25">
      <c r="A30" s="47" t="s">
        <v>213</v>
      </c>
      <c r="B30" s="15"/>
      <c r="C30" s="16"/>
      <c r="D30" s="17"/>
      <c r="E30" s="16"/>
      <c r="F30" s="17"/>
      <c r="G30" s="45"/>
      <c r="H30" s="18"/>
      <c r="I30" s="18"/>
      <c r="J30" s="18"/>
      <c r="K30" s="18"/>
      <c r="L30" s="17"/>
    </row>
    <row r="31" spans="1:12" x14ac:dyDescent="0.25">
      <c r="A31" s="47" t="s">
        <v>214</v>
      </c>
      <c r="B31" s="15"/>
      <c r="C31" s="16"/>
      <c r="D31" s="17"/>
      <c r="E31" s="16"/>
      <c r="F31" s="17"/>
      <c r="G31" s="45"/>
      <c r="H31" s="18"/>
      <c r="I31" s="18"/>
      <c r="J31" s="18"/>
      <c r="K31" s="18"/>
      <c r="L31" s="17"/>
    </row>
    <row r="32" spans="1:12" x14ac:dyDescent="0.25">
      <c r="A32" t="s">
        <v>215</v>
      </c>
      <c r="B32" s="10"/>
      <c r="C32" s="11"/>
      <c r="D32" s="12"/>
      <c r="E32" s="11"/>
      <c r="F32" s="12"/>
      <c r="G32" s="32"/>
      <c r="H32" s="13"/>
      <c r="I32" s="13"/>
      <c r="J32" s="13"/>
      <c r="K32" s="13"/>
      <c r="L32" s="12"/>
    </row>
    <row r="33" spans="1:12" x14ac:dyDescent="0.25">
      <c r="A33" t="s">
        <v>216</v>
      </c>
      <c r="B33" s="10"/>
      <c r="C33" s="11"/>
      <c r="D33" s="12"/>
      <c r="E33" s="11"/>
      <c r="F33" s="12"/>
      <c r="G33" s="32"/>
      <c r="H33" s="13"/>
      <c r="I33" s="13"/>
      <c r="J33" s="13"/>
      <c r="K33" s="13"/>
      <c r="L33" s="12"/>
    </row>
    <row r="34" spans="1:12" ht="30" x14ac:dyDescent="0.25">
      <c r="A34" s="33" t="s">
        <v>217</v>
      </c>
      <c r="B34" s="10"/>
      <c r="C34" s="11"/>
      <c r="D34" s="12"/>
      <c r="E34" s="11"/>
      <c r="F34" s="12"/>
      <c r="G34" s="32"/>
      <c r="H34" s="13"/>
      <c r="I34" s="13"/>
      <c r="J34" s="13"/>
      <c r="K34" s="13"/>
      <c r="L34" s="12"/>
    </row>
    <row r="35" spans="1:12" x14ac:dyDescent="0.25">
      <c r="A35" t="s">
        <v>218</v>
      </c>
      <c r="B35" s="10"/>
      <c r="C35" s="11"/>
      <c r="D35" s="12"/>
      <c r="E35" s="11"/>
      <c r="F35" s="12"/>
      <c r="G35" s="32"/>
      <c r="H35" s="13"/>
      <c r="I35" s="13"/>
      <c r="J35" s="13"/>
      <c r="K35" s="13"/>
      <c r="L35" s="12"/>
    </row>
    <row r="36" spans="1:12" ht="7.5" customHeight="1" x14ac:dyDescent="0.25">
      <c r="A36" s="29"/>
      <c r="B36" s="10"/>
      <c r="C36" s="7"/>
      <c r="D36" s="8"/>
      <c r="E36" s="7"/>
      <c r="F36" s="8"/>
      <c r="G36" s="7"/>
      <c r="H36" s="9"/>
      <c r="I36" s="9"/>
      <c r="J36" s="9"/>
      <c r="K36" s="9"/>
      <c r="L36" s="8"/>
    </row>
    <row r="37" spans="1:12" x14ac:dyDescent="0.25">
      <c r="A37" t="s">
        <v>80</v>
      </c>
      <c r="B37" s="10"/>
      <c r="C37" s="11"/>
      <c r="D37" s="12"/>
      <c r="E37" s="11"/>
      <c r="F37" s="12"/>
      <c r="G37" s="32"/>
      <c r="H37" s="13"/>
      <c r="I37" s="13"/>
      <c r="J37" s="13"/>
      <c r="K37" s="13"/>
      <c r="L37" s="12"/>
    </row>
    <row r="39" spans="1:12" ht="15.75" thickBot="1" x14ac:dyDescent="0.3">
      <c r="A39" s="19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1:12" x14ac:dyDescent="0.25">
      <c r="A40" s="21" t="s">
        <v>22</v>
      </c>
    </row>
    <row r="52" spans="1:1" x14ac:dyDescent="0.25">
      <c r="A52" s="48"/>
    </row>
    <row r="53" spans="1:1" x14ac:dyDescent="0.25">
      <c r="A53" s="48"/>
    </row>
    <row r="54" spans="1:1" x14ac:dyDescent="0.25">
      <c r="A54" s="48"/>
    </row>
    <row r="55" spans="1:1" x14ac:dyDescent="0.25">
      <c r="A55" s="48"/>
    </row>
    <row r="56" spans="1:1" x14ac:dyDescent="0.25">
      <c r="A56" s="48"/>
    </row>
    <row r="57" spans="1:1" x14ac:dyDescent="0.25">
      <c r="A57" s="48"/>
    </row>
    <row r="58" spans="1:1" x14ac:dyDescent="0.25">
      <c r="A58" s="48"/>
    </row>
    <row r="59" spans="1:1" x14ac:dyDescent="0.25">
      <c r="A59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D9CE7-778D-447D-AA2F-C909B52DD532}">
  <dimension ref="A1:L24"/>
  <sheetViews>
    <sheetView workbookViewId="0">
      <selection activeCell="A2" sqref="A2"/>
    </sheetView>
  </sheetViews>
  <sheetFormatPr baseColWidth="10" defaultRowHeight="15" x14ac:dyDescent="0.25"/>
  <cols>
    <col min="1" max="1" width="40.85546875" customWidth="1"/>
    <col min="7" max="7" width="14.7109375" customWidth="1"/>
    <col min="12" max="12" width="15.85546875" customWidth="1"/>
  </cols>
  <sheetData>
    <row r="1" spans="1:12" ht="24" x14ac:dyDescent="0.4">
      <c r="A1" s="4" t="s">
        <v>229</v>
      </c>
    </row>
    <row r="2" spans="1:12" x14ac:dyDescent="0.25">
      <c r="A2" s="22" t="str">
        <f>+RIGHT(Indice!A11,4)</f>
        <v>2024</v>
      </c>
    </row>
    <row r="4" spans="1:12" x14ac:dyDescent="0.25">
      <c r="A4" s="23" t="s">
        <v>220</v>
      </c>
      <c r="B4" s="24" t="s">
        <v>2</v>
      </c>
      <c r="C4" s="25" t="s">
        <v>3</v>
      </c>
      <c r="D4" s="26" t="s">
        <v>4</v>
      </c>
      <c r="E4" s="25" t="s">
        <v>5</v>
      </c>
      <c r="F4" s="26" t="s">
        <v>6</v>
      </c>
      <c r="G4" s="25" t="s">
        <v>7</v>
      </c>
      <c r="H4" s="27" t="s">
        <v>8</v>
      </c>
      <c r="I4" s="27" t="s">
        <v>9</v>
      </c>
      <c r="J4" s="27" t="s">
        <v>10</v>
      </c>
      <c r="K4" s="27" t="s">
        <v>11</v>
      </c>
      <c r="L4" s="26" t="s">
        <v>12</v>
      </c>
    </row>
    <row r="5" spans="1:12" ht="7.5" customHeight="1" x14ac:dyDescent="0.25">
      <c r="B5" s="6"/>
      <c r="C5" s="7"/>
      <c r="D5" s="8"/>
      <c r="E5" s="7"/>
      <c r="F5" s="8"/>
      <c r="G5" s="7"/>
      <c r="H5" s="9"/>
      <c r="I5" s="9"/>
      <c r="J5" s="9"/>
      <c r="K5" s="9"/>
      <c r="L5" s="8"/>
    </row>
    <row r="6" spans="1:12" ht="22.5" customHeight="1" x14ac:dyDescent="0.25">
      <c r="A6" t="s">
        <v>221</v>
      </c>
      <c r="B6" s="10">
        <v>812599</v>
      </c>
      <c r="C6" s="11">
        <v>403485</v>
      </c>
      <c r="D6" s="12">
        <v>409114</v>
      </c>
      <c r="E6" s="11">
        <v>779398</v>
      </c>
      <c r="F6" s="12">
        <v>33201</v>
      </c>
      <c r="G6" s="11">
        <v>134537</v>
      </c>
      <c r="H6" s="13">
        <v>86572</v>
      </c>
      <c r="I6" s="13">
        <v>186162</v>
      </c>
      <c r="J6" s="13">
        <v>231955</v>
      </c>
      <c r="K6" s="13">
        <v>84424</v>
      </c>
      <c r="L6" s="12">
        <v>88949</v>
      </c>
    </row>
    <row r="7" spans="1:12" x14ac:dyDescent="0.25">
      <c r="A7" s="14" t="s">
        <v>222</v>
      </c>
      <c r="B7" s="15">
        <v>762039</v>
      </c>
      <c r="C7" s="16">
        <v>379811</v>
      </c>
      <c r="D7" s="17">
        <v>382228</v>
      </c>
      <c r="E7" s="16">
        <v>759614</v>
      </c>
      <c r="F7" s="17">
        <v>2425</v>
      </c>
      <c r="G7" s="16">
        <v>129233</v>
      </c>
      <c r="H7" s="18">
        <v>80218</v>
      </c>
      <c r="I7" s="18">
        <v>167761</v>
      </c>
      <c r="J7" s="18">
        <v>216897</v>
      </c>
      <c r="K7" s="18">
        <v>81218</v>
      </c>
      <c r="L7" s="17">
        <v>86712</v>
      </c>
    </row>
    <row r="8" spans="1:12" x14ac:dyDescent="0.25">
      <c r="A8" s="14" t="s">
        <v>223</v>
      </c>
      <c r="B8" s="15">
        <v>50560</v>
      </c>
      <c r="C8" s="16">
        <v>23674</v>
      </c>
      <c r="D8" s="17">
        <v>26886</v>
      </c>
      <c r="E8" s="16">
        <v>19784</v>
      </c>
      <c r="F8" s="17">
        <v>30776</v>
      </c>
      <c r="G8" s="16">
        <v>5304</v>
      </c>
      <c r="H8" s="18">
        <v>6354</v>
      </c>
      <c r="I8" s="18">
        <v>18401</v>
      </c>
      <c r="J8" s="18">
        <v>15058</v>
      </c>
      <c r="K8" s="18">
        <v>3206</v>
      </c>
      <c r="L8" s="17">
        <v>2237</v>
      </c>
    </row>
    <row r="9" spans="1:12" ht="22.5" customHeight="1" x14ac:dyDescent="0.25">
      <c r="A9" t="s">
        <v>224</v>
      </c>
      <c r="B9" s="10">
        <v>42825</v>
      </c>
      <c r="C9" s="11">
        <v>19961</v>
      </c>
      <c r="D9" s="12">
        <v>22864</v>
      </c>
      <c r="E9" s="11">
        <v>42801</v>
      </c>
      <c r="F9" s="12">
        <v>24</v>
      </c>
      <c r="G9" s="11">
        <v>0</v>
      </c>
      <c r="H9" s="13">
        <v>0</v>
      </c>
      <c r="I9" s="13">
        <v>1036</v>
      </c>
      <c r="J9" s="13">
        <v>20437</v>
      </c>
      <c r="K9" s="13">
        <v>9005</v>
      </c>
      <c r="L9" s="12">
        <v>12347</v>
      </c>
    </row>
    <row r="10" spans="1:12" x14ac:dyDescent="0.25">
      <c r="A10" s="53" t="s">
        <v>225</v>
      </c>
      <c r="B10" s="10">
        <v>32573</v>
      </c>
      <c r="C10" s="11">
        <v>15621</v>
      </c>
      <c r="D10" s="12">
        <v>16952</v>
      </c>
      <c r="E10" s="11">
        <v>32527</v>
      </c>
      <c r="F10" s="12">
        <v>46</v>
      </c>
      <c r="G10" s="11">
        <v>0</v>
      </c>
      <c r="H10" s="13">
        <v>0</v>
      </c>
      <c r="I10" s="13">
        <v>8395</v>
      </c>
      <c r="J10" s="13">
        <v>13655</v>
      </c>
      <c r="K10" s="13">
        <v>6581</v>
      </c>
      <c r="L10" s="12">
        <v>3942</v>
      </c>
    </row>
    <row r="11" spans="1:12" x14ac:dyDescent="0.25">
      <c r="A11" s="53" t="s">
        <v>226</v>
      </c>
      <c r="B11" s="10">
        <v>35422</v>
      </c>
      <c r="C11" s="11">
        <v>17013</v>
      </c>
      <c r="D11" s="12">
        <v>18409</v>
      </c>
      <c r="E11" s="11">
        <v>35262</v>
      </c>
      <c r="F11" s="12">
        <v>160</v>
      </c>
      <c r="G11" s="11">
        <v>0</v>
      </c>
      <c r="H11" s="13">
        <v>113</v>
      </c>
      <c r="I11" s="13">
        <v>10780</v>
      </c>
      <c r="J11" s="13">
        <v>17573</v>
      </c>
      <c r="K11" s="13">
        <v>3956</v>
      </c>
      <c r="L11" s="12">
        <v>3000</v>
      </c>
    </row>
    <row r="12" spans="1:12" x14ac:dyDescent="0.25">
      <c r="A12" s="53" t="s">
        <v>227</v>
      </c>
      <c r="B12" s="10">
        <v>51004</v>
      </c>
      <c r="C12" s="11">
        <v>25118</v>
      </c>
      <c r="D12" s="12">
        <v>25886</v>
      </c>
      <c r="E12" s="11">
        <v>49532</v>
      </c>
      <c r="F12" s="12">
        <v>1472</v>
      </c>
      <c r="G12" s="11">
        <v>386</v>
      </c>
      <c r="H12" s="13">
        <v>4765</v>
      </c>
      <c r="I12" s="13">
        <v>12839</v>
      </c>
      <c r="J12" s="13">
        <v>23148</v>
      </c>
      <c r="K12" s="13">
        <v>4617</v>
      </c>
      <c r="L12" s="12">
        <v>5249</v>
      </c>
    </row>
    <row r="13" spans="1:12" x14ac:dyDescent="0.25">
      <c r="A13" s="53" t="s">
        <v>228</v>
      </c>
      <c r="B13" s="10">
        <v>23481</v>
      </c>
      <c r="C13" s="11">
        <v>11934</v>
      </c>
      <c r="D13" s="12">
        <v>11547</v>
      </c>
      <c r="E13" s="11">
        <v>22109</v>
      </c>
      <c r="F13" s="12">
        <v>1372</v>
      </c>
      <c r="G13" s="11">
        <v>1660</v>
      </c>
      <c r="H13" s="13">
        <v>1724</v>
      </c>
      <c r="I13" s="13">
        <v>8032</v>
      </c>
      <c r="J13" s="13">
        <v>7659</v>
      </c>
      <c r="K13" s="13">
        <v>2414</v>
      </c>
      <c r="L13" s="12">
        <v>1992</v>
      </c>
    </row>
    <row r="14" spans="1:12" x14ac:dyDescent="0.25">
      <c r="A14" s="54">
        <v>2016</v>
      </c>
      <c r="B14" s="10">
        <v>4554</v>
      </c>
      <c r="C14" s="11">
        <v>2255</v>
      </c>
      <c r="D14" s="12">
        <v>2299</v>
      </c>
      <c r="E14" s="11">
        <v>4256</v>
      </c>
      <c r="F14" s="12">
        <v>298</v>
      </c>
      <c r="G14" s="11">
        <v>452</v>
      </c>
      <c r="H14" s="13">
        <v>308</v>
      </c>
      <c r="I14" s="13">
        <v>1694</v>
      </c>
      <c r="J14" s="13">
        <v>1285</v>
      </c>
      <c r="K14" s="13">
        <v>472</v>
      </c>
      <c r="L14" s="12">
        <v>343</v>
      </c>
    </row>
    <row r="15" spans="1:12" x14ac:dyDescent="0.25">
      <c r="A15" s="54">
        <v>2017</v>
      </c>
      <c r="B15" s="10">
        <v>4933</v>
      </c>
      <c r="C15" s="11">
        <v>2481</v>
      </c>
      <c r="D15" s="12">
        <v>2452</v>
      </c>
      <c r="E15" s="11">
        <v>4530</v>
      </c>
      <c r="F15" s="12">
        <v>403</v>
      </c>
      <c r="G15" s="11">
        <v>568</v>
      </c>
      <c r="H15" s="13">
        <v>358</v>
      </c>
      <c r="I15" s="13">
        <v>1787</v>
      </c>
      <c r="J15" s="13">
        <v>1372</v>
      </c>
      <c r="K15" s="13">
        <v>459</v>
      </c>
      <c r="L15" s="12">
        <v>389</v>
      </c>
    </row>
    <row r="16" spans="1:12" x14ac:dyDescent="0.25">
      <c r="A16" s="54">
        <v>2018</v>
      </c>
      <c r="B16" s="10">
        <v>5898</v>
      </c>
      <c r="C16" s="11">
        <v>2958</v>
      </c>
      <c r="D16" s="12">
        <v>2940</v>
      </c>
      <c r="E16" s="11">
        <v>5501</v>
      </c>
      <c r="F16" s="12">
        <v>397</v>
      </c>
      <c r="G16" s="11">
        <v>641</v>
      </c>
      <c r="H16" s="13">
        <v>376</v>
      </c>
      <c r="I16" s="13">
        <v>2177</v>
      </c>
      <c r="J16" s="13">
        <v>1564</v>
      </c>
      <c r="K16" s="13">
        <v>643</v>
      </c>
      <c r="L16" s="12">
        <v>497</v>
      </c>
    </row>
    <row r="17" spans="1:12" x14ac:dyDescent="0.25">
      <c r="A17" s="54">
        <v>2019</v>
      </c>
      <c r="B17" s="10">
        <v>6641</v>
      </c>
      <c r="C17" s="11">
        <v>3304</v>
      </c>
      <c r="D17" s="12">
        <v>3337</v>
      </c>
      <c r="E17" s="11">
        <v>5923</v>
      </c>
      <c r="F17" s="12">
        <v>718</v>
      </c>
      <c r="G17" s="11">
        <v>766</v>
      </c>
      <c r="H17" s="13">
        <v>434</v>
      </c>
      <c r="I17" s="13">
        <v>2614</v>
      </c>
      <c r="J17" s="13">
        <v>1757</v>
      </c>
      <c r="K17" s="13">
        <v>609</v>
      </c>
      <c r="L17" s="12">
        <v>461</v>
      </c>
    </row>
    <row r="18" spans="1:12" x14ac:dyDescent="0.25">
      <c r="A18" s="54">
        <v>2020</v>
      </c>
      <c r="B18" s="10">
        <v>7151</v>
      </c>
      <c r="C18" s="11">
        <v>3661</v>
      </c>
      <c r="D18" s="12">
        <v>3490</v>
      </c>
      <c r="E18" s="11">
        <v>6372</v>
      </c>
      <c r="F18" s="12">
        <v>779</v>
      </c>
      <c r="G18" s="11">
        <v>846</v>
      </c>
      <c r="H18" s="13">
        <v>479</v>
      </c>
      <c r="I18" s="13">
        <v>2974</v>
      </c>
      <c r="J18" s="13">
        <v>1730</v>
      </c>
      <c r="K18" s="13">
        <v>647</v>
      </c>
      <c r="L18" s="12">
        <v>475</v>
      </c>
    </row>
    <row r="19" spans="1:12" x14ac:dyDescent="0.25">
      <c r="A19" s="54">
        <v>2021</v>
      </c>
      <c r="B19" s="10">
        <v>7851</v>
      </c>
      <c r="C19" s="11">
        <v>3924</v>
      </c>
      <c r="D19" s="12">
        <v>3927</v>
      </c>
      <c r="E19" s="11">
        <v>6934</v>
      </c>
      <c r="F19" s="12">
        <v>917</v>
      </c>
      <c r="G19" s="11">
        <v>884</v>
      </c>
      <c r="H19" s="13">
        <v>552</v>
      </c>
      <c r="I19" s="13">
        <v>3069</v>
      </c>
      <c r="J19" s="13">
        <v>1956</v>
      </c>
      <c r="K19" s="13">
        <v>829</v>
      </c>
      <c r="L19" s="12">
        <v>561</v>
      </c>
    </row>
    <row r="20" spans="1:12" x14ac:dyDescent="0.25">
      <c r="A20" s="54">
        <v>2022</v>
      </c>
      <c r="B20" s="10">
        <v>9013</v>
      </c>
      <c r="C20" s="11">
        <v>4549</v>
      </c>
      <c r="D20" s="12">
        <v>4464</v>
      </c>
      <c r="E20" s="11">
        <v>7692</v>
      </c>
      <c r="F20" s="12">
        <v>1321</v>
      </c>
      <c r="G20" s="11">
        <v>1060</v>
      </c>
      <c r="H20" s="13">
        <v>742</v>
      </c>
      <c r="I20" s="13">
        <v>3592</v>
      </c>
      <c r="J20" s="13">
        <v>2083</v>
      </c>
      <c r="K20" s="13">
        <v>828</v>
      </c>
      <c r="L20" s="12">
        <v>708</v>
      </c>
    </row>
    <row r="21" spans="1:12" x14ac:dyDescent="0.25">
      <c r="A21" s="54">
        <v>2023</v>
      </c>
      <c r="B21" s="10">
        <v>10736</v>
      </c>
      <c r="C21" s="11">
        <v>5413</v>
      </c>
      <c r="D21" s="12">
        <v>5323</v>
      </c>
      <c r="E21" s="11">
        <v>8616</v>
      </c>
      <c r="F21" s="12">
        <v>2120</v>
      </c>
      <c r="G21" s="11">
        <v>1336</v>
      </c>
      <c r="H21" s="13">
        <v>1088</v>
      </c>
      <c r="I21" s="13">
        <v>4334</v>
      </c>
      <c r="J21" s="13">
        <v>2422</v>
      </c>
      <c r="K21" s="13">
        <v>805</v>
      </c>
      <c r="L21" s="12">
        <v>751</v>
      </c>
    </row>
    <row r="22" spans="1:12" x14ac:dyDescent="0.25">
      <c r="A22" s="54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 ht="15.75" thickBot="1" x14ac:dyDescent="0.3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 x14ac:dyDescent="0.25">
      <c r="A24" s="21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CCB0D-D5B8-4ED1-ACB7-D7D107A32ABD}">
  <dimension ref="A1:L17"/>
  <sheetViews>
    <sheetView workbookViewId="0">
      <selection activeCell="B12" activeCellId="3" sqref="B6 B10 B11 B12"/>
    </sheetView>
  </sheetViews>
  <sheetFormatPr baseColWidth="10" defaultRowHeight="15" x14ac:dyDescent="0.25"/>
  <cols>
    <col min="1" max="1" width="43.28515625" customWidth="1"/>
    <col min="7" max="7" width="14.7109375" customWidth="1"/>
    <col min="12" max="12" width="15.85546875" customWidth="1"/>
  </cols>
  <sheetData>
    <row r="1" spans="1:12" ht="24" x14ac:dyDescent="0.4">
      <c r="A1" s="4" t="s">
        <v>23</v>
      </c>
    </row>
    <row r="2" spans="1:12" x14ac:dyDescent="0.25">
      <c r="A2" s="22" t="str">
        <f>+'01'!A2</f>
        <v>2024</v>
      </c>
    </row>
    <row r="3" spans="1:12" x14ac:dyDescent="0.25">
      <c r="A3" s="22"/>
    </row>
    <row r="4" spans="1:12" x14ac:dyDescent="0.25">
      <c r="A4" s="23" t="s">
        <v>1</v>
      </c>
      <c r="B4" s="24" t="s">
        <v>2</v>
      </c>
      <c r="C4" s="25" t="s">
        <v>3</v>
      </c>
      <c r="D4" s="26" t="s">
        <v>4</v>
      </c>
      <c r="E4" s="25" t="s">
        <v>5</v>
      </c>
      <c r="F4" s="26" t="s">
        <v>6</v>
      </c>
      <c r="G4" s="25" t="s">
        <v>7</v>
      </c>
      <c r="H4" s="27" t="s">
        <v>8</v>
      </c>
      <c r="I4" s="27" t="s">
        <v>9</v>
      </c>
      <c r="J4" s="27" t="s">
        <v>10</v>
      </c>
      <c r="K4" s="27" t="s">
        <v>11</v>
      </c>
      <c r="L4" s="26" t="s">
        <v>12</v>
      </c>
    </row>
    <row r="5" spans="1:12" ht="5.25" customHeight="1" x14ac:dyDescent="0.25">
      <c r="B5" s="6"/>
      <c r="C5" s="7"/>
      <c r="D5" s="8"/>
      <c r="E5" s="7"/>
      <c r="F5" s="8"/>
      <c r="G5" s="7"/>
      <c r="H5" s="9"/>
      <c r="I5" s="9"/>
      <c r="J5" s="9"/>
      <c r="K5" s="9"/>
      <c r="L5" s="8"/>
    </row>
    <row r="6" spans="1:12" ht="22.5" customHeight="1" x14ac:dyDescent="0.25">
      <c r="A6" t="s">
        <v>13</v>
      </c>
      <c r="B6" s="10">
        <v>735560</v>
      </c>
      <c r="C6" s="11">
        <v>363799</v>
      </c>
      <c r="D6" s="12">
        <v>371761</v>
      </c>
      <c r="E6" s="11">
        <v>726525</v>
      </c>
      <c r="F6" s="12">
        <v>9035</v>
      </c>
      <c r="G6" s="11">
        <v>130685</v>
      </c>
      <c r="H6" s="13">
        <v>82915</v>
      </c>
      <c r="I6" s="13">
        <v>149635</v>
      </c>
      <c r="J6" s="13">
        <v>210031</v>
      </c>
      <c r="K6" s="13">
        <v>78953</v>
      </c>
      <c r="L6" s="12">
        <v>83341</v>
      </c>
    </row>
    <row r="7" spans="1:12" x14ac:dyDescent="0.25">
      <c r="A7" s="14" t="s">
        <v>14</v>
      </c>
      <c r="B7" s="15">
        <v>494505</v>
      </c>
      <c r="C7" s="16">
        <v>250594</v>
      </c>
      <c r="D7" s="17">
        <v>243911</v>
      </c>
      <c r="E7" s="16">
        <v>492427</v>
      </c>
      <c r="F7" s="17">
        <v>2078</v>
      </c>
      <c r="G7" s="16">
        <v>118228</v>
      </c>
      <c r="H7" s="18">
        <v>69216</v>
      </c>
      <c r="I7" s="18">
        <v>83218</v>
      </c>
      <c r="J7" s="18">
        <v>118520</v>
      </c>
      <c r="K7" s="18">
        <v>49350</v>
      </c>
      <c r="L7" s="17">
        <v>55973</v>
      </c>
    </row>
    <row r="8" spans="1:12" x14ac:dyDescent="0.25">
      <c r="A8" s="14" t="s">
        <v>15</v>
      </c>
      <c r="B8" s="15">
        <v>213763</v>
      </c>
      <c r="C8" s="16">
        <v>100461</v>
      </c>
      <c r="D8" s="17">
        <v>113302</v>
      </c>
      <c r="E8" s="16">
        <v>207648</v>
      </c>
      <c r="F8" s="17">
        <v>6115</v>
      </c>
      <c r="G8" s="16">
        <v>10862</v>
      </c>
      <c r="H8" s="18">
        <v>12047</v>
      </c>
      <c r="I8" s="18">
        <v>57856</v>
      </c>
      <c r="J8" s="18">
        <v>81094</v>
      </c>
      <c r="K8" s="18">
        <v>26961</v>
      </c>
      <c r="L8" s="17">
        <v>24943</v>
      </c>
    </row>
    <row r="9" spans="1:12" x14ac:dyDescent="0.25">
      <c r="A9" s="14" t="s">
        <v>16</v>
      </c>
      <c r="B9" s="15">
        <v>27292</v>
      </c>
      <c r="C9" s="16">
        <v>12744</v>
      </c>
      <c r="D9" s="17">
        <v>14548</v>
      </c>
      <c r="E9" s="16">
        <v>26450</v>
      </c>
      <c r="F9" s="17">
        <v>842</v>
      </c>
      <c r="G9" s="16">
        <v>1595</v>
      </c>
      <c r="H9" s="18">
        <v>1652</v>
      </c>
      <c r="I9" s="18">
        <v>8561</v>
      </c>
      <c r="J9" s="18">
        <v>10417</v>
      </c>
      <c r="K9" s="18">
        <v>2642</v>
      </c>
      <c r="L9" s="17">
        <v>2425</v>
      </c>
    </row>
    <row r="10" spans="1:12" ht="22.5" customHeight="1" x14ac:dyDescent="0.25">
      <c r="A10" t="s">
        <v>17</v>
      </c>
      <c r="B10" s="10">
        <v>161662</v>
      </c>
      <c r="C10" s="11">
        <v>78532</v>
      </c>
      <c r="D10" s="12">
        <v>83130</v>
      </c>
      <c r="E10" s="11">
        <v>153472</v>
      </c>
      <c r="F10" s="12">
        <v>8190</v>
      </c>
      <c r="G10" s="11">
        <v>7626</v>
      </c>
      <c r="H10" s="13">
        <v>9072</v>
      </c>
      <c r="I10" s="13">
        <v>40271</v>
      </c>
      <c r="J10" s="13">
        <v>59772</v>
      </c>
      <c r="K10" s="13">
        <v>22529</v>
      </c>
      <c r="L10" s="12">
        <v>22392</v>
      </c>
    </row>
    <row r="11" spans="1:12" ht="22.5" customHeight="1" x14ac:dyDescent="0.25">
      <c r="A11" t="s">
        <v>18</v>
      </c>
      <c r="B11" s="10">
        <v>42022</v>
      </c>
      <c r="C11" s="11">
        <v>20004</v>
      </c>
      <c r="D11" s="12">
        <v>22018</v>
      </c>
      <c r="E11" s="11">
        <v>16103</v>
      </c>
      <c r="F11" s="12">
        <v>25919</v>
      </c>
      <c r="G11" s="11">
        <v>4823</v>
      </c>
      <c r="H11" s="13">
        <v>5523</v>
      </c>
      <c r="I11" s="13">
        <v>14916</v>
      </c>
      <c r="J11" s="13">
        <v>11957</v>
      </c>
      <c r="K11" s="13">
        <v>2786</v>
      </c>
      <c r="L11" s="12">
        <v>2017</v>
      </c>
    </row>
    <row r="12" spans="1:12" ht="22.5" customHeight="1" x14ac:dyDescent="0.25">
      <c r="A12" t="s">
        <v>19</v>
      </c>
      <c r="B12" s="10">
        <v>115437</v>
      </c>
      <c r="C12" s="11">
        <v>59342</v>
      </c>
      <c r="D12" s="12">
        <v>56095</v>
      </c>
      <c r="E12" s="11">
        <v>115353</v>
      </c>
      <c r="F12" s="12">
        <v>84</v>
      </c>
      <c r="G12" s="11">
        <v>2</v>
      </c>
      <c r="H12" s="13">
        <v>1</v>
      </c>
      <c r="I12" s="13">
        <v>44663</v>
      </c>
      <c r="J12" s="13">
        <v>46836</v>
      </c>
      <c r="K12" s="13">
        <v>12021</v>
      </c>
      <c r="L12" s="12">
        <v>11914</v>
      </c>
    </row>
    <row r="13" spans="1:12" x14ac:dyDescent="0.25">
      <c r="A13" s="14" t="s">
        <v>20</v>
      </c>
      <c r="B13" s="15">
        <v>115161</v>
      </c>
      <c r="C13" s="16">
        <v>59195</v>
      </c>
      <c r="D13" s="17">
        <v>55966</v>
      </c>
      <c r="E13" s="16">
        <v>115136</v>
      </c>
      <c r="F13" s="17">
        <v>25</v>
      </c>
      <c r="G13" s="16">
        <v>2</v>
      </c>
      <c r="H13" s="18">
        <v>1</v>
      </c>
      <c r="I13" s="18">
        <v>44620</v>
      </c>
      <c r="J13" s="18">
        <v>46664</v>
      </c>
      <c r="K13" s="18">
        <v>11980</v>
      </c>
      <c r="L13" s="17">
        <v>11894</v>
      </c>
    </row>
    <row r="14" spans="1:12" x14ac:dyDescent="0.25">
      <c r="A14" s="14" t="s">
        <v>21</v>
      </c>
      <c r="B14" s="15">
        <v>276</v>
      </c>
      <c r="C14" s="16">
        <v>147</v>
      </c>
      <c r="D14" s="17">
        <v>129</v>
      </c>
      <c r="E14" s="16">
        <v>217</v>
      </c>
      <c r="F14" s="17">
        <v>59</v>
      </c>
      <c r="G14" s="16">
        <v>0</v>
      </c>
      <c r="H14" s="18">
        <v>0</v>
      </c>
      <c r="I14" s="18">
        <v>43</v>
      </c>
      <c r="J14" s="18">
        <v>172</v>
      </c>
      <c r="K14" s="18">
        <v>41</v>
      </c>
      <c r="L14" s="17">
        <v>20</v>
      </c>
    </row>
    <row r="16" spans="1:12" ht="15.75" thickBot="1" x14ac:dyDescent="0.3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" x14ac:dyDescent="0.25">
      <c r="A17" s="21" t="s"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1A3DD-9988-4783-940D-11B2275CC0BE}">
  <dimension ref="A1:L32"/>
  <sheetViews>
    <sheetView workbookViewId="0">
      <selection activeCell="B6" sqref="B6"/>
    </sheetView>
  </sheetViews>
  <sheetFormatPr baseColWidth="10" defaultRowHeight="15" x14ac:dyDescent="0.25"/>
  <cols>
    <col min="1" max="1" width="43.28515625" customWidth="1"/>
    <col min="7" max="7" width="14.140625" bestFit="1" customWidth="1"/>
    <col min="12" max="12" width="15.85546875" customWidth="1"/>
  </cols>
  <sheetData>
    <row r="1" spans="1:12" ht="24" x14ac:dyDescent="0.4">
      <c r="A1" s="4" t="s">
        <v>74</v>
      </c>
    </row>
    <row r="2" spans="1:12" x14ac:dyDescent="0.25">
      <c r="A2" s="22" t="str">
        <f>+'01'!A2</f>
        <v>2024</v>
      </c>
    </row>
    <row r="4" spans="1:12" x14ac:dyDescent="0.25">
      <c r="A4" s="23" t="s">
        <v>26</v>
      </c>
      <c r="B4" s="24" t="s">
        <v>2</v>
      </c>
      <c r="C4" s="25" t="s">
        <v>3</v>
      </c>
      <c r="D4" s="26" t="s">
        <v>4</v>
      </c>
      <c r="E4" s="25" t="s">
        <v>5</v>
      </c>
      <c r="F4" s="26" t="s">
        <v>6</v>
      </c>
      <c r="G4" s="25" t="s">
        <v>7</v>
      </c>
      <c r="H4" s="27" t="s">
        <v>8</v>
      </c>
      <c r="I4" s="27" t="s">
        <v>9</v>
      </c>
      <c r="J4" s="27" t="s">
        <v>10</v>
      </c>
      <c r="K4" s="27" t="s">
        <v>11</v>
      </c>
      <c r="L4" s="26" t="s">
        <v>12</v>
      </c>
    </row>
    <row r="5" spans="1:12" ht="7.5" customHeight="1" x14ac:dyDescent="0.25">
      <c r="A5" s="29"/>
      <c r="B5" s="10"/>
      <c r="C5" s="7"/>
      <c r="D5" s="8"/>
      <c r="E5" s="7"/>
      <c r="F5" s="8"/>
      <c r="G5" s="7"/>
      <c r="H5" s="9"/>
      <c r="I5" s="9"/>
      <c r="J5" s="9"/>
      <c r="K5" s="9"/>
      <c r="L5" s="8"/>
    </row>
    <row r="6" spans="1:12" x14ac:dyDescent="0.25">
      <c r="A6" s="29" t="s">
        <v>53</v>
      </c>
      <c r="B6" s="10">
        <v>762039</v>
      </c>
      <c r="C6" s="11">
        <v>379811</v>
      </c>
      <c r="D6" s="12">
        <v>382228</v>
      </c>
      <c r="E6" s="11">
        <v>759614</v>
      </c>
      <c r="F6" s="12">
        <v>2425</v>
      </c>
      <c r="G6" s="11">
        <v>129233</v>
      </c>
      <c r="H6" s="13">
        <v>80218</v>
      </c>
      <c r="I6" s="13">
        <v>167761</v>
      </c>
      <c r="J6" s="13">
        <v>216897</v>
      </c>
      <c r="K6" s="13">
        <v>81218</v>
      </c>
      <c r="L6" s="12">
        <v>86712</v>
      </c>
    </row>
    <row r="7" spans="1:12" ht="7.5" customHeight="1" x14ac:dyDescent="0.25">
      <c r="A7" s="29"/>
      <c r="B7" s="10"/>
      <c r="C7" s="11"/>
      <c r="D7" s="12"/>
      <c r="E7" s="11"/>
      <c r="F7" s="12"/>
      <c r="G7" s="11"/>
      <c r="H7" s="13"/>
      <c r="I7" s="13"/>
      <c r="J7" s="13"/>
      <c r="K7" s="13"/>
      <c r="L7" s="12"/>
    </row>
    <row r="8" spans="1:12" x14ac:dyDescent="0.25">
      <c r="A8" s="29" t="s">
        <v>54</v>
      </c>
      <c r="B8" s="10">
        <v>50560</v>
      </c>
      <c r="C8" s="11">
        <v>23674</v>
      </c>
      <c r="D8" s="12">
        <v>26886</v>
      </c>
      <c r="E8" s="11">
        <v>19784</v>
      </c>
      <c r="F8" s="12">
        <v>30776</v>
      </c>
      <c r="G8" s="11">
        <v>5304</v>
      </c>
      <c r="H8" s="13">
        <v>6354</v>
      </c>
      <c r="I8" s="13">
        <v>18401</v>
      </c>
      <c r="J8" s="13">
        <v>15058</v>
      </c>
      <c r="K8" s="13">
        <v>3206</v>
      </c>
      <c r="L8" s="12">
        <v>2237</v>
      </c>
    </row>
    <row r="9" spans="1:12" ht="7.5" customHeight="1" x14ac:dyDescent="0.25">
      <c r="A9" s="29"/>
      <c r="B9" s="10"/>
      <c r="C9" s="11"/>
      <c r="D9" s="12"/>
      <c r="E9" s="11"/>
      <c r="F9" s="12"/>
      <c r="G9" s="11"/>
      <c r="H9" s="13"/>
      <c r="I9" s="13"/>
      <c r="J9" s="13"/>
      <c r="K9" s="13"/>
      <c r="L9" s="12"/>
    </row>
    <row r="10" spans="1:12" x14ac:dyDescent="0.25">
      <c r="A10" s="29" t="s">
        <v>55</v>
      </c>
      <c r="B10" s="10">
        <v>31614</v>
      </c>
      <c r="C10" s="11">
        <v>15073</v>
      </c>
      <c r="D10" s="12">
        <v>16541</v>
      </c>
      <c r="E10" s="11">
        <v>29178</v>
      </c>
      <c r="F10" s="12">
        <v>2436</v>
      </c>
      <c r="G10" s="11">
        <v>1910</v>
      </c>
      <c r="H10" s="13">
        <v>2023</v>
      </c>
      <c r="I10" s="13">
        <v>9285</v>
      </c>
      <c r="J10" s="13">
        <v>11797</v>
      </c>
      <c r="K10" s="13">
        <v>3523</v>
      </c>
      <c r="L10" s="12">
        <v>3076</v>
      </c>
    </row>
    <row r="11" spans="1:12" x14ac:dyDescent="0.25">
      <c r="A11" s="29" t="s">
        <v>56</v>
      </c>
      <c r="B11" s="10">
        <v>3209</v>
      </c>
      <c r="C11" s="11">
        <v>1655</v>
      </c>
      <c r="D11" s="12">
        <v>1554</v>
      </c>
      <c r="E11" s="11">
        <v>2954</v>
      </c>
      <c r="F11" s="12">
        <v>255</v>
      </c>
      <c r="G11" s="11">
        <v>198</v>
      </c>
      <c r="H11" s="13">
        <v>190</v>
      </c>
      <c r="I11" s="13">
        <v>1029</v>
      </c>
      <c r="J11" s="13">
        <v>1117</v>
      </c>
      <c r="K11" s="13">
        <v>336</v>
      </c>
      <c r="L11" s="12">
        <v>339</v>
      </c>
    </row>
    <row r="12" spans="1:12" x14ac:dyDescent="0.25">
      <c r="A12" s="29" t="s">
        <v>57</v>
      </c>
      <c r="B12" s="10">
        <v>1987</v>
      </c>
      <c r="C12" s="11">
        <v>940</v>
      </c>
      <c r="D12" s="12">
        <v>1047</v>
      </c>
      <c r="E12" s="11">
        <v>1889</v>
      </c>
      <c r="F12" s="12">
        <v>98</v>
      </c>
      <c r="G12" s="11">
        <v>76</v>
      </c>
      <c r="H12" s="13">
        <v>110</v>
      </c>
      <c r="I12" s="13">
        <v>454</v>
      </c>
      <c r="J12" s="13">
        <v>808</v>
      </c>
      <c r="K12" s="13">
        <v>260</v>
      </c>
      <c r="L12" s="12">
        <v>279</v>
      </c>
    </row>
    <row r="13" spans="1:12" x14ac:dyDescent="0.25">
      <c r="A13" s="29" t="s">
        <v>58</v>
      </c>
      <c r="B13" s="10">
        <v>8068</v>
      </c>
      <c r="C13" s="11">
        <v>4310</v>
      </c>
      <c r="D13" s="12">
        <v>3758</v>
      </c>
      <c r="E13" s="11">
        <v>7857</v>
      </c>
      <c r="F13" s="12">
        <v>211</v>
      </c>
      <c r="G13" s="11">
        <v>387</v>
      </c>
      <c r="H13" s="13">
        <v>594</v>
      </c>
      <c r="I13" s="13">
        <v>2823</v>
      </c>
      <c r="J13" s="13">
        <v>3188</v>
      </c>
      <c r="K13" s="13">
        <v>705</v>
      </c>
      <c r="L13" s="12">
        <v>371</v>
      </c>
    </row>
    <row r="14" spans="1:12" x14ac:dyDescent="0.25">
      <c r="A14" s="29" t="s">
        <v>59</v>
      </c>
      <c r="B14" s="10">
        <v>5769</v>
      </c>
      <c r="C14" s="11">
        <v>3024</v>
      </c>
      <c r="D14" s="12">
        <v>2745</v>
      </c>
      <c r="E14" s="11">
        <v>5532</v>
      </c>
      <c r="F14" s="12">
        <v>237</v>
      </c>
      <c r="G14" s="11">
        <v>238</v>
      </c>
      <c r="H14" s="13">
        <v>412</v>
      </c>
      <c r="I14" s="13">
        <v>2070</v>
      </c>
      <c r="J14" s="13">
        <v>2268</v>
      </c>
      <c r="K14" s="13">
        <v>498</v>
      </c>
      <c r="L14" s="12">
        <v>283</v>
      </c>
    </row>
    <row r="15" spans="1:12" x14ac:dyDescent="0.25">
      <c r="A15" s="29" t="s">
        <v>60</v>
      </c>
      <c r="B15" s="10">
        <v>1006</v>
      </c>
      <c r="C15" s="11">
        <v>479</v>
      </c>
      <c r="D15" s="12">
        <v>527</v>
      </c>
      <c r="E15" s="11">
        <v>950</v>
      </c>
      <c r="F15" s="12">
        <v>56</v>
      </c>
      <c r="G15" s="11">
        <v>50</v>
      </c>
      <c r="H15" s="13">
        <v>78</v>
      </c>
      <c r="I15" s="13">
        <v>266</v>
      </c>
      <c r="J15" s="13">
        <v>386</v>
      </c>
      <c r="K15" s="13">
        <v>109</v>
      </c>
      <c r="L15" s="12">
        <v>117</v>
      </c>
    </row>
    <row r="16" spans="1:12" x14ac:dyDescent="0.25">
      <c r="A16" s="29" t="s">
        <v>61</v>
      </c>
      <c r="B16" s="10">
        <v>16210</v>
      </c>
      <c r="C16" s="11">
        <v>7713</v>
      </c>
      <c r="D16" s="12">
        <v>8497</v>
      </c>
      <c r="E16" s="11">
        <v>15424</v>
      </c>
      <c r="F16" s="12">
        <v>786</v>
      </c>
      <c r="G16" s="11">
        <v>736</v>
      </c>
      <c r="H16" s="13">
        <v>860</v>
      </c>
      <c r="I16" s="13">
        <v>3999</v>
      </c>
      <c r="J16" s="13">
        <v>6291</v>
      </c>
      <c r="K16" s="13">
        <v>2123</v>
      </c>
      <c r="L16" s="12">
        <v>2201</v>
      </c>
    </row>
    <row r="17" spans="1:12" x14ac:dyDescent="0.25">
      <c r="A17" s="29" t="s">
        <v>62</v>
      </c>
      <c r="B17" s="10">
        <v>13869</v>
      </c>
      <c r="C17" s="11">
        <v>6891</v>
      </c>
      <c r="D17" s="12">
        <v>6978</v>
      </c>
      <c r="E17" s="11">
        <v>12865</v>
      </c>
      <c r="F17" s="12">
        <v>1004</v>
      </c>
      <c r="G17" s="11">
        <v>920</v>
      </c>
      <c r="H17" s="13">
        <v>1022</v>
      </c>
      <c r="I17" s="13">
        <v>4160</v>
      </c>
      <c r="J17" s="13">
        <v>4924</v>
      </c>
      <c r="K17" s="13">
        <v>1559</v>
      </c>
      <c r="L17" s="12">
        <v>1284</v>
      </c>
    </row>
    <row r="18" spans="1:12" x14ac:dyDescent="0.25">
      <c r="A18" s="29" t="s">
        <v>63</v>
      </c>
      <c r="B18" s="10">
        <v>27362</v>
      </c>
      <c r="C18" s="11">
        <v>13299</v>
      </c>
      <c r="D18" s="12">
        <v>14063</v>
      </c>
      <c r="E18" s="11">
        <v>26499</v>
      </c>
      <c r="F18" s="12">
        <v>863</v>
      </c>
      <c r="G18" s="11">
        <v>829</v>
      </c>
      <c r="H18" s="13">
        <v>1508</v>
      </c>
      <c r="I18" s="13">
        <v>6141</v>
      </c>
      <c r="J18" s="13">
        <v>10388</v>
      </c>
      <c r="K18" s="13">
        <v>4280</v>
      </c>
      <c r="L18" s="12">
        <v>4216</v>
      </c>
    </row>
    <row r="19" spans="1:12" x14ac:dyDescent="0.25">
      <c r="A19" s="29" t="s">
        <v>64</v>
      </c>
      <c r="B19" s="10">
        <v>8288</v>
      </c>
      <c r="C19" s="11">
        <v>4138</v>
      </c>
      <c r="D19" s="12">
        <v>4150</v>
      </c>
      <c r="E19" s="11">
        <v>7586</v>
      </c>
      <c r="F19" s="12">
        <v>702</v>
      </c>
      <c r="G19" s="11">
        <v>387</v>
      </c>
      <c r="H19" s="13">
        <v>644</v>
      </c>
      <c r="I19" s="13">
        <v>2425</v>
      </c>
      <c r="J19" s="13">
        <v>3195</v>
      </c>
      <c r="K19" s="13">
        <v>896</v>
      </c>
      <c r="L19" s="12">
        <v>741</v>
      </c>
    </row>
    <row r="20" spans="1:12" x14ac:dyDescent="0.25">
      <c r="A20" s="29" t="s">
        <v>65</v>
      </c>
      <c r="B20" s="10">
        <v>2667</v>
      </c>
      <c r="C20" s="11">
        <v>1283</v>
      </c>
      <c r="D20" s="12">
        <v>1384</v>
      </c>
      <c r="E20" s="11">
        <v>2469</v>
      </c>
      <c r="F20" s="12">
        <v>198</v>
      </c>
      <c r="G20" s="11">
        <v>139</v>
      </c>
      <c r="H20" s="13">
        <v>151</v>
      </c>
      <c r="I20" s="13">
        <v>730</v>
      </c>
      <c r="J20" s="13">
        <v>1021</v>
      </c>
      <c r="K20" s="13">
        <v>304</v>
      </c>
      <c r="L20" s="12">
        <v>322</v>
      </c>
    </row>
    <row r="21" spans="1:12" x14ac:dyDescent="0.25">
      <c r="A21" s="29" t="s">
        <v>66</v>
      </c>
      <c r="B21" s="10">
        <v>54101</v>
      </c>
      <c r="C21" s="11">
        <v>25847</v>
      </c>
      <c r="D21" s="12">
        <v>28254</v>
      </c>
      <c r="E21" s="11">
        <v>51991</v>
      </c>
      <c r="F21" s="12">
        <v>2110</v>
      </c>
      <c r="G21" s="11">
        <v>2186</v>
      </c>
      <c r="H21" s="13">
        <v>2641</v>
      </c>
      <c r="I21" s="13">
        <v>13759</v>
      </c>
      <c r="J21" s="13">
        <v>20033</v>
      </c>
      <c r="K21" s="13">
        <v>7568</v>
      </c>
      <c r="L21" s="12">
        <v>7914</v>
      </c>
    </row>
    <row r="22" spans="1:12" x14ac:dyDescent="0.25">
      <c r="A22" s="29" t="s">
        <v>67</v>
      </c>
      <c r="B22" s="10">
        <v>1994</v>
      </c>
      <c r="C22" s="11">
        <v>1057</v>
      </c>
      <c r="D22" s="12">
        <v>937</v>
      </c>
      <c r="E22" s="11">
        <v>1500</v>
      </c>
      <c r="F22" s="12">
        <v>494</v>
      </c>
      <c r="G22" s="11">
        <v>161</v>
      </c>
      <c r="H22" s="13">
        <v>174</v>
      </c>
      <c r="I22" s="13">
        <v>577</v>
      </c>
      <c r="J22" s="13">
        <v>707</v>
      </c>
      <c r="K22" s="13">
        <v>203</v>
      </c>
      <c r="L22" s="12">
        <v>172</v>
      </c>
    </row>
    <row r="23" spans="1:12" x14ac:dyDescent="0.25">
      <c r="A23" s="29" t="s">
        <v>68</v>
      </c>
      <c r="B23" s="10">
        <v>1710</v>
      </c>
      <c r="C23" s="11">
        <v>833</v>
      </c>
      <c r="D23" s="12">
        <v>877</v>
      </c>
      <c r="E23" s="11">
        <v>1613</v>
      </c>
      <c r="F23" s="12">
        <v>97</v>
      </c>
      <c r="G23" s="11">
        <v>99</v>
      </c>
      <c r="H23" s="13">
        <v>68</v>
      </c>
      <c r="I23" s="13">
        <v>473</v>
      </c>
      <c r="J23" s="13">
        <v>659</v>
      </c>
      <c r="K23" s="13">
        <v>200</v>
      </c>
      <c r="L23" s="12">
        <v>211</v>
      </c>
    </row>
    <row r="24" spans="1:12" x14ac:dyDescent="0.25">
      <c r="A24" s="29" t="s">
        <v>69</v>
      </c>
      <c r="B24" s="10">
        <v>13589</v>
      </c>
      <c r="C24" s="11">
        <v>6457</v>
      </c>
      <c r="D24" s="12">
        <v>7132</v>
      </c>
      <c r="E24" s="11">
        <v>13372</v>
      </c>
      <c r="F24" s="12">
        <v>217</v>
      </c>
      <c r="G24" s="11">
        <v>193</v>
      </c>
      <c r="H24" s="13">
        <v>339</v>
      </c>
      <c r="I24" s="13">
        <v>2363</v>
      </c>
      <c r="J24" s="13">
        <v>5714</v>
      </c>
      <c r="K24" s="13">
        <v>2294</v>
      </c>
      <c r="L24" s="12">
        <v>2686</v>
      </c>
    </row>
    <row r="25" spans="1:12" x14ac:dyDescent="0.25">
      <c r="A25" s="29" t="s">
        <v>70</v>
      </c>
      <c r="B25" s="10">
        <v>770</v>
      </c>
      <c r="C25" s="11">
        <v>398</v>
      </c>
      <c r="D25" s="12">
        <v>372</v>
      </c>
      <c r="E25" s="11">
        <v>710</v>
      </c>
      <c r="F25" s="12">
        <v>60</v>
      </c>
      <c r="G25" s="11">
        <v>40</v>
      </c>
      <c r="H25" s="13">
        <v>63</v>
      </c>
      <c r="I25" s="13">
        <v>212</v>
      </c>
      <c r="J25" s="13">
        <v>315</v>
      </c>
      <c r="K25" s="13">
        <v>76</v>
      </c>
      <c r="L25" s="12">
        <v>64</v>
      </c>
    </row>
    <row r="26" spans="1:12" x14ac:dyDescent="0.25">
      <c r="A26" s="29" t="s">
        <v>71</v>
      </c>
      <c r="B26" s="10">
        <v>547</v>
      </c>
      <c r="C26" s="11">
        <v>312</v>
      </c>
      <c r="D26" s="12">
        <v>235</v>
      </c>
      <c r="E26" s="11">
        <v>530</v>
      </c>
      <c r="F26" s="12">
        <v>17</v>
      </c>
      <c r="G26" s="11">
        <v>20</v>
      </c>
      <c r="H26" s="13">
        <v>26</v>
      </c>
      <c r="I26" s="13">
        <v>153</v>
      </c>
      <c r="J26" s="13">
        <v>224</v>
      </c>
      <c r="K26" s="13">
        <v>67</v>
      </c>
      <c r="L26" s="12">
        <v>57</v>
      </c>
    </row>
    <row r="27" spans="1:12" x14ac:dyDescent="0.25">
      <c r="A27" s="29" t="s">
        <v>72</v>
      </c>
      <c r="B27" s="10">
        <v>544</v>
      </c>
      <c r="C27" s="11">
        <v>290</v>
      </c>
      <c r="D27" s="12">
        <v>254</v>
      </c>
      <c r="E27" s="11">
        <v>519</v>
      </c>
      <c r="F27" s="12">
        <v>25</v>
      </c>
      <c r="G27" s="11">
        <v>30</v>
      </c>
      <c r="H27" s="13">
        <v>36</v>
      </c>
      <c r="I27" s="13">
        <v>165</v>
      </c>
      <c r="J27" s="13">
        <v>195</v>
      </c>
      <c r="K27" s="13">
        <v>63</v>
      </c>
      <c r="L27" s="12">
        <v>55</v>
      </c>
    </row>
    <row r="28" spans="1:12" ht="7.5" customHeight="1" x14ac:dyDescent="0.25">
      <c r="A28" s="29"/>
      <c r="B28" s="10"/>
      <c r="C28" s="11"/>
      <c r="D28" s="12"/>
      <c r="E28" s="11"/>
      <c r="F28" s="12"/>
      <c r="G28" s="11"/>
      <c r="H28" s="13"/>
      <c r="I28" s="13"/>
      <c r="J28" s="13"/>
      <c r="K28" s="13"/>
      <c r="L28" s="12"/>
    </row>
    <row r="29" spans="1:12" x14ac:dyDescent="0.25">
      <c r="A29" s="29" t="s">
        <v>73</v>
      </c>
      <c r="B29" s="10">
        <v>48778</v>
      </c>
      <c r="C29" s="11">
        <v>24193</v>
      </c>
      <c r="D29" s="12">
        <v>24585</v>
      </c>
      <c r="E29" s="11">
        <v>48617</v>
      </c>
      <c r="F29" s="12">
        <v>161</v>
      </c>
      <c r="G29" s="11">
        <v>0</v>
      </c>
      <c r="H29" s="13">
        <v>0</v>
      </c>
      <c r="I29" s="13">
        <v>12239</v>
      </c>
      <c r="J29" s="13">
        <v>23411</v>
      </c>
      <c r="K29" s="13">
        <v>6801</v>
      </c>
      <c r="L29" s="12">
        <v>6327</v>
      </c>
    </row>
    <row r="30" spans="1:12" x14ac:dyDescent="0.25">
      <c r="A30" s="30"/>
      <c r="B30" s="31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ht="15.75" thickBot="1" x14ac:dyDescent="0.3">
      <c r="A31" s="19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</row>
    <row r="32" spans="1:12" x14ac:dyDescent="0.25">
      <c r="A32" s="21" t="s">
        <v>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5EF14-9C69-4283-B047-42F64F10F365}">
  <dimension ref="A1:L16"/>
  <sheetViews>
    <sheetView workbookViewId="0">
      <selection activeCell="H8" sqref="H8:L11"/>
    </sheetView>
  </sheetViews>
  <sheetFormatPr baseColWidth="10" defaultRowHeight="15" x14ac:dyDescent="0.25"/>
  <cols>
    <col min="1" max="1" width="42.85546875" customWidth="1"/>
    <col min="7" max="7" width="14.7109375" customWidth="1"/>
    <col min="8" max="11" width="11.28515625" bestFit="1" customWidth="1"/>
    <col min="12" max="12" width="14.140625" bestFit="1" customWidth="1"/>
  </cols>
  <sheetData>
    <row r="1" spans="1:12" ht="24" x14ac:dyDescent="0.4">
      <c r="A1" s="4" t="s">
        <v>81</v>
      </c>
    </row>
    <row r="2" spans="1:12" x14ac:dyDescent="0.25">
      <c r="A2" s="22" t="str">
        <f>+'01'!A2</f>
        <v>2024</v>
      </c>
    </row>
    <row r="4" spans="1:12" x14ac:dyDescent="0.25">
      <c r="A4" s="23" t="s">
        <v>27</v>
      </c>
      <c r="B4" s="24" t="s">
        <v>2</v>
      </c>
      <c r="C4" s="25" t="s">
        <v>3</v>
      </c>
      <c r="D4" s="26" t="s">
        <v>4</v>
      </c>
      <c r="E4" s="25" t="s">
        <v>5</v>
      </c>
      <c r="F4" s="26" t="s">
        <v>6</v>
      </c>
      <c r="G4" s="25" t="s">
        <v>7</v>
      </c>
      <c r="H4" s="27" t="s">
        <v>8</v>
      </c>
      <c r="I4" s="27" t="s">
        <v>9</v>
      </c>
      <c r="J4" s="27" t="s">
        <v>10</v>
      </c>
      <c r="K4" s="27" t="s">
        <v>11</v>
      </c>
      <c r="L4" s="26" t="s">
        <v>12</v>
      </c>
    </row>
    <row r="5" spans="1:12" ht="7.5" customHeight="1" x14ac:dyDescent="0.25">
      <c r="A5" s="29"/>
      <c r="B5" s="10"/>
      <c r="C5" s="7"/>
      <c r="D5" s="8"/>
      <c r="E5" s="7"/>
      <c r="F5" s="8"/>
      <c r="G5" s="7"/>
      <c r="H5" s="9"/>
      <c r="I5" s="9"/>
      <c r="J5" s="9"/>
      <c r="K5" s="9"/>
      <c r="L5" s="8"/>
    </row>
    <row r="6" spans="1:12" x14ac:dyDescent="0.25">
      <c r="A6" t="s">
        <v>75</v>
      </c>
      <c r="B6" s="10">
        <v>143136</v>
      </c>
      <c r="C6" s="11">
        <v>73737</v>
      </c>
      <c r="D6" s="12">
        <v>69399</v>
      </c>
      <c r="E6" s="11">
        <v>136442</v>
      </c>
      <c r="F6" s="12">
        <v>6694</v>
      </c>
      <c r="G6" s="11">
        <v>143136</v>
      </c>
      <c r="H6" s="13"/>
      <c r="I6" s="13"/>
      <c r="J6" s="13"/>
      <c r="K6" s="13"/>
      <c r="L6" s="12"/>
    </row>
    <row r="7" spans="1:12" ht="7.5" customHeight="1" x14ac:dyDescent="0.25">
      <c r="A7" s="29"/>
      <c r="B7" s="10"/>
      <c r="C7" s="7"/>
      <c r="D7" s="8"/>
      <c r="E7" s="7"/>
      <c r="F7" s="8"/>
      <c r="G7" s="7"/>
      <c r="H7" s="9"/>
      <c r="I7" s="9"/>
      <c r="J7" s="9"/>
      <c r="K7" s="9"/>
      <c r="L7" s="8"/>
    </row>
    <row r="8" spans="1:12" x14ac:dyDescent="0.25">
      <c r="A8" t="s">
        <v>76</v>
      </c>
      <c r="B8" s="10">
        <v>309304</v>
      </c>
      <c r="C8" s="11">
        <v>174971</v>
      </c>
      <c r="D8" s="12">
        <v>134333</v>
      </c>
      <c r="E8" s="11">
        <v>299295</v>
      </c>
      <c r="F8" s="12">
        <v>10009</v>
      </c>
      <c r="G8" s="11"/>
      <c r="H8" s="13">
        <v>93230</v>
      </c>
      <c r="I8" s="13">
        <v>142855</v>
      </c>
      <c r="J8" s="13">
        <v>54796</v>
      </c>
      <c r="K8" s="13">
        <v>10579</v>
      </c>
      <c r="L8" s="12">
        <v>7844</v>
      </c>
    </row>
    <row r="9" spans="1:12" x14ac:dyDescent="0.25">
      <c r="A9" t="s">
        <v>77</v>
      </c>
      <c r="B9" s="10">
        <v>452110</v>
      </c>
      <c r="C9" s="11">
        <v>222902</v>
      </c>
      <c r="D9" s="12">
        <v>229208</v>
      </c>
      <c r="E9" s="11">
        <v>439226</v>
      </c>
      <c r="F9" s="12">
        <v>12884</v>
      </c>
      <c r="G9" s="11"/>
      <c r="H9" s="13">
        <v>1777</v>
      </c>
      <c r="I9" s="13">
        <v>89605</v>
      </c>
      <c r="J9" s="13">
        <v>219809</v>
      </c>
      <c r="K9" s="13">
        <v>82027</v>
      </c>
      <c r="L9" s="12">
        <v>58892</v>
      </c>
    </row>
    <row r="10" spans="1:12" x14ac:dyDescent="0.25">
      <c r="A10" t="s">
        <v>78</v>
      </c>
      <c r="B10" s="10">
        <v>73779</v>
      </c>
      <c r="C10" s="11">
        <v>13503</v>
      </c>
      <c r="D10" s="12">
        <v>60276</v>
      </c>
      <c r="E10" s="11">
        <v>73139</v>
      </c>
      <c r="F10" s="12">
        <v>640</v>
      </c>
      <c r="G10" s="11"/>
      <c r="H10" s="13">
        <v>6</v>
      </c>
      <c r="I10" s="13">
        <v>546</v>
      </c>
      <c r="J10" s="13">
        <v>9797</v>
      </c>
      <c r="K10" s="13">
        <v>14207</v>
      </c>
      <c r="L10" s="12">
        <v>49223</v>
      </c>
    </row>
    <row r="11" spans="1:12" x14ac:dyDescent="0.25">
      <c r="A11" t="s">
        <v>79</v>
      </c>
      <c r="B11" s="10">
        <v>60580</v>
      </c>
      <c r="C11" s="11">
        <v>28867</v>
      </c>
      <c r="D11" s="12">
        <v>31713</v>
      </c>
      <c r="E11" s="11">
        <v>58704</v>
      </c>
      <c r="F11" s="12">
        <v>1876</v>
      </c>
      <c r="G11" s="11"/>
      <c r="H11" s="13">
        <v>30</v>
      </c>
      <c r="I11" s="13">
        <v>9956</v>
      </c>
      <c r="J11" s="13">
        <v>39813</v>
      </c>
      <c r="K11" s="13">
        <v>8207</v>
      </c>
      <c r="L11" s="12">
        <v>2574</v>
      </c>
    </row>
    <row r="12" spans="1:12" ht="7.5" customHeight="1" x14ac:dyDescent="0.25">
      <c r="A12" s="29"/>
      <c r="B12" s="10"/>
      <c r="C12" s="7"/>
      <c r="D12" s="8"/>
      <c r="E12" s="7"/>
      <c r="F12" s="8"/>
      <c r="G12" s="7"/>
      <c r="H12" s="9"/>
      <c r="I12" s="9"/>
      <c r="J12" s="9"/>
      <c r="K12" s="9"/>
      <c r="L12" s="8"/>
    </row>
    <row r="13" spans="1:12" x14ac:dyDescent="0.25">
      <c r="A13" t="s">
        <v>80</v>
      </c>
      <c r="B13" s="10">
        <v>15772</v>
      </c>
      <c r="C13" s="11">
        <v>7697</v>
      </c>
      <c r="D13" s="12">
        <v>8075</v>
      </c>
      <c r="E13" s="11">
        <v>4647</v>
      </c>
      <c r="F13" s="12">
        <v>11125</v>
      </c>
      <c r="G13" s="11"/>
      <c r="H13" s="13">
        <v>2468</v>
      </c>
      <c r="I13" s="13">
        <v>6523</v>
      </c>
      <c r="J13" s="13">
        <v>4381</v>
      </c>
      <c r="K13" s="13">
        <v>1269</v>
      </c>
      <c r="L13" s="12">
        <v>1131</v>
      </c>
    </row>
    <row r="15" spans="1:12" ht="15.75" thickBot="1" x14ac:dyDescent="0.3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 x14ac:dyDescent="0.25">
      <c r="A16" s="21" t="s">
        <v>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B894-6479-439F-9869-126E4A454ACA}">
  <dimension ref="A1:L18"/>
  <sheetViews>
    <sheetView workbookViewId="0">
      <selection activeCell="G6" sqref="G6:G8"/>
    </sheetView>
  </sheetViews>
  <sheetFormatPr baseColWidth="10" defaultRowHeight="15" x14ac:dyDescent="0.25"/>
  <cols>
    <col min="1" max="1" width="42.85546875" customWidth="1"/>
    <col min="7" max="7" width="14.7109375" customWidth="1"/>
    <col min="8" max="11" width="11.28515625" bestFit="1" customWidth="1"/>
    <col min="12" max="12" width="14.140625" bestFit="1" customWidth="1"/>
  </cols>
  <sheetData>
    <row r="1" spans="1:12" ht="24" x14ac:dyDescent="0.4">
      <c r="A1" s="4" t="s">
        <v>28</v>
      </c>
    </row>
    <row r="2" spans="1:12" x14ac:dyDescent="0.25">
      <c r="A2" s="22" t="str">
        <f>+'01'!A2</f>
        <v>2024</v>
      </c>
    </row>
    <row r="4" spans="1:12" x14ac:dyDescent="0.25">
      <c r="A4" s="23" t="s">
        <v>82</v>
      </c>
      <c r="B4" s="24" t="s">
        <v>2</v>
      </c>
      <c r="C4" s="25" t="s">
        <v>3</v>
      </c>
      <c r="D4" s="26" t="s">
        <v>4</v>
      </c>
      <c r="E4" s="25" t="s">
        <v>5</v>
      </c>
      <c r="F4" s="26" t="s">
        <v>6</v>
      </c>
      <c r="G4" s="25" t="s">
        <v>7</v>
      </c>
      <c r="H4" s="27" t="s">
        <v>8</v>
      </c>
      <c r="I4" s="27" t="s">
        <v>9</v>
      </c>
      <c r="J4" s="27" t="s">
        <v>10</v>
      </c>
      <c r="K4" s="27" t="s">
        <v>11</v>
      </c>
      <c r="L4" s="26" t="s">
        <v>12</v>
      </c>
    </row>
    <row r="5" spans="1:12" x14ac:dyDescent="0.25">
      <c r="A5" s="29"/>
      <c r="B5" s="10"/>
      <c r="C5" s="7"/>
      <c r="D5" s="8"/>
      <c r="E5" s="7"/>
      <c r="F5" s="8"/>
      <c r="G5" s="7"/>
      <c r="H5" s="9"/>
      <c r="I5" s="9"/>
      <c r="J5" s="9"/>
      <c r="K5" s="9"/>
      <c r="L5" s="8"/>
    </row>
    <row r="6" spans="1:12" x14ac:dyDescent="0.25">
      <c r="A6" s="29" t="s">
        <v>91</v>
      </c>
      <c r="B6" s="10">
        <v>58441</v>
      </c>
      <c r="C6" s="11">
        <v>22617</v>
      </c>
      <c r="D6" s="12">
        <v>35824</v>
      </c>
      <c r="E6" s="11">
        <v>53183</v>
      </c>
      <c r="F6" s="12">
        <v>5258</v>
      </c>
      <c r="G6" s="34">
        <v>137</v>
      </c>
      <c r="H6" s="13">
        <v>948</v>
      </c>
      <c r="I6" s="13">
        <v>3805</v>
      </c>
      <c r="J6" s="13">
        <v>5268</v>
      </c>
      <c r="K6" s="13">
        <v>9357</v>
      </c>
      <c r="L6" s="12">
        <v>38926</v>
      </c>
    </row>
    <row r="7" spans="1:12" x14ac:dyDescent="0.25">
      <c r="A7" s="33" t="s">
        <v>83</v>
      </c>
      <c r="B7" s="10">
        <v>104941</v>
      </c>
      <c r="C7" s="11">
        <v>48104</v>
      </c>
      <c r="D7" s="12">
        <v>56837</v>
      </c>
      <c r="E7" s="11">
        <v>96819</v>
      </c>
      <c r="F7" s="12">
        <v>8122</v>
      </c>
      <c r="G7" s="34">
        <v>3249</v>
      </c>
      <c r="H7" s="13">
        <v>5744</v>
      </c>
      <c r="I7" s="13">
        <v>9349</v>
      </c>
      <c r="J7" s="13">
        <v>19767</v>
      </c>
      <c r="K7" s="13">
        <v>23793</v>
      </c>
      <c r="L7" s="12">
        <v>43039</v>
      </c>
    </row>
    <row r="8" spans="1:12" ht="30" x14ac:dyDescent="0.25">
      <c r="A8" s="33" t="s">
        <v>84</v>
      </c>
      <c r="B8" s="10">
        <v>340216</v>
      </c>
      <c r="C8" s="11">
        <v>186597</v>
      </c>
      <c r="D8" s="12">
        <v>153619</v>
      </c>
      <c r="E8" s="11">
        <v>330644</v>
      </c>
      <c r="F8" s="12">
        <v>9572</v>
      </c>
      <c r="G8" s="34">
        <v>7876</v>
      </c>
      <c r="H8" s="13">
        <v>33676</v>
      </c>
      <c r="I8" s="13">
        <v>80693</v>
      </c>
      <c r="J8" s="13">
        <v>146925</v>
      </c>
      <c r="K8" s="13">
        <v>48775</v>
      </c>
      <c r="L8" s="12">
        <v>22271</v>
      </c>
    </row>
    <row r="9" spans="1:12" ht="30" x14ac:dyDescent="0.25">
      <c r="A9" s="33" t="s">
        <v>85</v>
      </c>
      <c r="B9" s="10">
        <v>91206</v>
      </c>
      <c r="C9" s="11">
        <v>47922</v>
      </c>
      <c r="D9" s="12">
        <v>43284</v>
      </c>
      <c r="E9" s="11">
        <v>85946</v>
      </c>
      <c r="F9" s="12">
        <v>5260</v>
      </c>
      <c r="G9" s="34"/>
      <c r="H9" s="13">
        <v>26835</v>
      </c>
      <c r="I9" s="13">
        <v>19706</v>
      </c>
      <c r="J9" s="13">
        <v>28772</v>
      </c>
      <c r="K9" s="13">
        <v>10900</v>
      </c>
      <c r="L9" s="12">
        <v>4993</v>
      </c>
    </row>
    <row r="10" spans="1:12" ht="45" x14ac:dyDescent="0.25">
      <c r="A10" s="33" t="s">
        <v>92</v>
      </c>
      <c r="B10" s="10">
        <v>82787</v>
      </c>
      <c r="C10" s="11">
        <v>41164</v>
      </c>
      <c r="D10" s="12">
        <v>41623</v>
      </c>
      <c r="E10" s="11">
        <v>80830</v>
      </c>
      <c r="F10" s="12">
        <v>1957</v>
      </c>
      <c r="G10" s="34"/>
      <c r="H10" s="13">
        <v>12663</v>
      </c>
      <c r="I10" s="13">
        <v>29501</v>
      </c>
      <c r="J10" s="13">
        <v>32748</v>
      </c>
      <c r="K10" s="13">
        <v>5816</v>
      </c>
      <c r="L10" s="12">
        <v>2059</v>
      </c>
    </row>
    <row r="11" spans="1:12" ht="45" x14ac:dyDescent="0.25">
      <c r="A11" s="33" t="s">
        <v>86</v>
      </c>
      <c r="B11" s="10">
        <v>69746</v>
      </c>
      <c r="C11" s="11">
        <v>35367</v>
      </c>
      <c r="D11" s="12">
        <v>34379</v>
      </c>
      <c r="E11" s="11">
        <v>68720</v>
      </c>
      <c r="F11" s="12">
        <v>1026</v>
      </c>
      <c r="G11" s="34"/>
      <c r="H11" s="13">
        <v>7291</v>
      </c>
      <c r="I11" s="13">
        <v>33558</v>
      </c>
      <c r="J11" s="13">
        <v>25483</v>
      </c>
      <c r="K11" s="13">
        <v>2609</v>
      </c>
      <c r="L11" s="12">
        <v>805</v>
      </c>
    </row>
    <row r="12" spans="1:12" ht="45" x14ac:dyDescent="0.25">
      <c r="A12" s="33" t="s">
        <v>87</v>
      </c>
      <c r="B12" s="10">
        <v>88183</v>
      </c>
      <c r="C12" s="11">
        <v>34354</v>
      </c>
      <c r="D12" s="12">
        <v>53829</v>
      </c>
      <c r="E12" s="11">
        <v>85475</v>
      </c>
      <c r="F12" s="12">
        <v>2708</v>
      </c>
      <c r="G12" s="34"/>
      <c r="H12" s="13">
        <v>7362</v>
      </c>
      <c r="I12" s="13">
        <v>33756</v>
      </c>
      <c r="J12" s="13">
        <v>33214</v>
      </c>
      <c r="K12" s="13">
        <v>8708</v>
      </c>
      <c r="L12" s="12">
        <v>5143</v>
      </c>
    </row>
    <row r="13" spans="1:12" ht="30" x14ac:dyDescent="0.25">
      <c r="A13" s="33" t="s">
        <v>88</v>
      </c>
      <c r="B13" s="10">
        <v>51148</v>
      </c>
      <c r="C13" s="11">
        <v>23329</v>
      </c>
      <c r="D13" s="12">
        <v>27819</v>
      </c>
      <c r="E13" s="11">
        <v>48832</v>
      </c>
      <c r="F13" s="12">
        <v>2316</v>
      </c>
      <c r="G13" s="34"/>
      <c r="H13" s="13">
        <v>690</v>
      </c>
      <c r="I13" s="13">
        <v>15696</v>
      </c>
      <c r="J13" s="13">
        <v>28127</v>
      </c>
      <c r="K13" s="13">
        <v>4639</v>
      </c>
      <c r="L13" s="12">
        <v>1996</v>
      </c>
    </row>
    <row r="14" spans="1:12" ht="30" x14ac:dyDescent="0.25">
      <c r="A14" s="33" t="s">
        <v>89</v>
      </c>
      <c r="B14" s="10">
        <v>30488</v>
      </c>
      <c r="C14" s="11">
        <v>11165</v>
      </c>
      <c r="D14" s="12">
        <v>19323</v>
      </c>
      <c r="E14" s="11">
        <v>30061</v>
      </c>
      <c r="F14" s="12">
        <v>427</v>
      </c>
      <c r="G14" s="34"/>
      <c r="H14" s="13">
        <v>2293</v>
      </c>
      <c r="I14" s="13">
        <v>21486</v>
      </c>
      <c r="J14" s="13">
        <v>5622</v>
      </c>
      <c r="K14" s="13">
        <v>943</v>
      </c>
      <c r="L14" s="12">
        <v>144</v>
      </c>
    </row>
    <row r="15" spans="1:12" x14ac:dyDescent="0.25">
      <c r="A15" s="33" t="s">
        <v>90</v>
      </c>
      <c r="B15" s="10">
        <v>5651</v>
      </c>
      <c r="C15" s="11">
        <v>3153</v>
      </c>
      <c r="D15" s="12">
        <v>2498</v>
      </c>
      <c r="E15" s="11">
        <v>5297</v>
      </c>
      <c r="F15" s="12">
        <v>354</v>
      </c>
      <c r="G15" s="34"/>
      <c r="H15" s="13">
        <v>9</v>
      </c>
      <c r="I15" s="13">
        <v>1935</v>
      </c>
      <c r="J15" s="13">
        <v>2670</v>
      </c>
      <c r="K15" s="13">
        <v>749</v>
      </c>
      <c r="L15" s="12">
        <v>288</v>
      </c>
    </row>
    <row r="17" spans="1:12" ht="15.75" thickBot="1" x14ac:dyDescent="0.3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 x14ac:dyDescent="0.25">
      <c r="A18" s="21" t="s">
        <v>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31496-0134-4A7B-932E-9DA8F68FA861}">
  <dimension ref="A1:L23"/>
  <sheetViews>
    <sheetView workbookViewId="0">
      <selection activeCell="G18" sqref="G18"/>
    </sheetView>
  </sheetViews>
  <sheetFormatPr baseColWidth="10" defaultRowHeight="15" x14ac:dyDescent="0.25"/>
  <cols>
    <col min="1" max="1" width="42.85546875" customWidth="1"/>
    <col min="7" max="7" width="14.7109375" customWidth="1"/>
    <col min="8" max="11" width="11.28515625" bestFit="1" customWidth="1"/>
    <col min="12" max="12" width="14.140625" bestFit="1" customWidth="1"/>
  </cols>
  <sheetData>
    <row r="1" spans="1:12" ht="24" x14ac:dyDescent="0.4">
      <c r="A1" s="4" t="s">
        <v>105</v>
      </c>
    </row>
    <row r="2" spans="1:12" x14ac:dyDescent="0.25">
      <c r="A2" s="22" t="str">
        <f>+'01'!A2</f>
        <v>2024</v>
      </c>
    </row>
    <row r="4" spans="1:12" x14ac:dyDescent="0.25">
      <c r="A4" s="23" t="s">
        <v>31</v>
      </c>
      <c r="B4" s="24" t="s">
        <v>2</v>
      </c>
      <c r="C4" s="25" t="s">
        <v>3</v>
      </c>
      <c r="D4" s="26" t="s">
        <v>4</v>
      </c>
      <c r="E4" s="25" t="s">
        <v>5</v>
      </c>
      <c r="F4" s="26" t="s">
        <v>6</v>
      </c>
      <c r="G4" s="25" t="s">
        <v>7</v>
      </c>
      <c r="H4" s="27" t="s">
        <v>8</v>
      </c>
      <c r="I4" s="27" t="s">
        <v>9</v>
      </c>
      <c r="J4" s="27" t="s">
        <v>10</v>
      </c>
      <c r="K4" s="27" t="s">
        <v>11</v>
      </c>
      <c r="L4" s="26" t="s">
        <v>12</v>
      </c>
    </row>
    <row r="5" spans="1:12" ht="7.5" customHeight="1" x14ac:dyDescent="0.25">
      <c r="A5" s="29"/>
      <c r="B5" s="10"/>
      <c r="C5" s="7"/>
      <c r="D5" s="8"/>
      <c r="E5" s="7"/>
      <c r="F5" s="8"/>
      <c r="G5" s="7"/>
      <c r="H5" s="9"/>
      <c r="I5" s="9"/>
      <c r="J5" s="9"/>
      <c r="K5" s="9"/>
      <c r="L5" s="8"/>
    </row>
    <row r="6" spans="1:12" x14ac:dyDescent="0.25">
      <c r="A6" s="33" t="s">
        <v>93</v>
      </c>
      <c r="B6" s="10">
        <v>805</v>
      </c>
      <c r="C6" s="11">
        <v>400</v>
      </c>
      <c r="D6" s="12">
        <v>405</v>
      </c>
      <c r="E6" s="11">
        <v>636</v>
      </c>
      <c r="F6" s="12">
        <v>169</v>
      </c>
      <c r="G6" s="34">
        <v>73</v>
      </c>
      <c r="H6" s="13">
        <v>260</v>
      </c>
      <c r="I6" s="13">
        <v>188</v>
      </c>
      <c r="J6" s="13">
        <v>221</v>
      </c>
      <c r="K6" s="13">
        <v>39</v>
      </c>
      <c r="L6" s="12">
        <v>24</v>
      </c>
    </row>
    <row r="7" spans="1:12" ht="30" x14ac:dyDescent="0.25">
      <c r="A7" s="33" t="s">
        <v>94</v>
      </c>
      <c r="B7" s="10">
        <v>5791</v>
      </c>
      <c r="C7" s="11">
        <v>2989</v>
      </c>
      <c r="D7" s="12">
        <v>2802</v>
      </c>
      <c r="E7" s="11">
        <v>5272</v>
      </c>
      <c r="F7" s="12">
        <v>519</v>
      </c>
      <c r="G7" s="34">
        <v>2587</v>
      </c>
      <c r="H7" s="13">
        <v>1488</v>
      </c>
      <c r="I7" s="13">
        <v>1162</v>
      </c>
      <c r="J7" s="13">
        <v>545</v>
      </c>
      <c r="K7" s="13">
        <v>7</v>
      </c>
      <c r="L7" s="12">
        <v>2</v>
      </c>
    </row>
    <row r="8" spans="1:12" x14ac:dyDescent="0.25">
      <c r="A8" s="33" t="s">
        <v>95</v>
      </c>
      <c r="B8" s="10">
        <v>10477</v>
      </c>
      <c r="C8" s="11">
        <v>5246</v>
      </c>
      <c r="D8" s="12">
        <v>5231</v>
      </c>
      <c r="E8" s="11">
        <v>10103</v>
      </c>
      <c r="F8" s="12">
        <v>374</v>
      </c>
      <c r="G8" s="34">
        <v>7845</v>
      </c>
      <c r="H8" s="13">
        <v>2622</v>
      </c>
      <c r="I8" s="13">
        <v>9</v>
      </c>
      <c r="J8" s="13">
        <v>1</v>
      </c>
      <c r="K8" s="13">
        <v>0</v>
      </c>
      <c r="L8" s="12">
        <v>0</v>
      </c>
    </row>
    <row r="9" spans="1:12" x14ac:dyDescent="0.25">
      <c r="A9" s="33" t="s">
        <v>96</v>
      </c>
      <c r="B9" s="10">
        <v>14980</v>
      </c>
      <c r="C9" s="11">
        <v>6866</v>
      </c>
      <c r="D9" s="12">
        <v>8114</v>
      </c>
      <c r="E9" s="11">
        <v>14627</v>
      </c>
      <c r="F9" s="12">
        <v>353</v>
      </c>
      <c r="G9" s="34">
        <v>0</v>
      </c>
      <c r="H9" s="13">
        <v>14821</v>
      </c>
      <c r="I9" s="13">
        <v>136</v>
      </c>
      <c r="J9" s="13">
        <v>23</v>
      </c>
      <c r="K9" s="13">
        <v>0</v>
      </c>
      <c r="L9" s="12">
        <v>0</v>
      </c>
    </row>
    <row r="10" spans="1:12" ht="45" x14ac:dyDescent="0.25">
      <c r="A10" s="33" t="s">
        <v>97</v>
      </c>
      <c r="B10" s="10">
        <v>11773</v>
      </c>
      <c r="C10" s="11">
        <v>6530</v>
      </c>
      <c r="D10" s="12">
        <v>5243</v>
      </c>
      <c r="E10" s="11">
        <v>11355</v>
      </c>
      <c r="F10" s="12">
        <v>418</v>
      </c>
      <c r="G10" s="34">
        <v>456</v>
      </c>
      <c r="H10" s="13">
        <v>8598</v>
      </c>
      <c r="I10" s="13">
        <v>2044</v>
      </c>
      <c r="J10" s="13">
        <v>664</v>
      </c>
      <c r="K10" s="13">
        <v>11</v>
      </c>
      <c r="L10" s="12">
        <v>0</v>
      </c>
    </row>
    <row r="11" spans="1:12" x14ac:dyDescent="0.25">
      <c r="A11" s="33" t="s">
        <v>98</v>
      </c>
      <c r="B11" s="10">
        <v>4923</v>
      </c>
      <c r="C11" s="11">
        <v>1777</v>
      </c>
      <c r="D11" s="12">
        <v>3146</v>
      </c>
      <c r="E11" s="11">
        <v>4685</v>
      </c>
      <c r="F11" s="12">
        <v>238</v>
      </c>
      <c r="G11" s="34">
        <v>0</v>
      </c>
      <c r="H11" s="13">
        <v>456</v>
      </c>
      <c r="I11" s="13">
        <v>2170</v>
      </c>
      <c r="J11" s="13">
        <v>2017</v>
      </c>
      <c r="K11" s="13">
        <v>262</v>
      </c>
      <c r="L11" s="12">
        <v>18</v>
      </c>
    </row>
    <row r="12" spans="1:12" ht="30" x14ac:dyDescent="0.25">
      <c r="A12" s="33" t="s">
        <v>99</v>
      </c>
      <c r="B12" s="10">
        <v>109</v>
      </c>
      <c r="C12" s="11">
        <v>61</v>
      </c>
      <c r="D12" s="12">
        <v>48</v>
      </c>
      <c r="E12" s="11">
        <v>108</v>
      </c>
      <c r="F12" s="12">
        <v>1</v>
      </c>
      <c r="G12" s="34">
        <v>0</v>
      </c>
      <c r="H12" s="13">
        <v>43</v>
      </c>
      <c r="I12" s="13">
        <v>37</v>
      </c>
      <c r="J12" s="13">
        <v>28</v>
      </c>
      <c r="K12" s="13">
        <v>1</v>
      </c>
      <c r="L12" s="12">
        <v>0</v>
      </c>
    </row>
    <row r="13" spans="1:12" ht="45" x14ac:dyDescent="0.25">
      <c r="A13" s="33" t="s">
        <v>86</v>
      </c>
      <c r="B13" s="10">
        <v>12170</v>
      </c>
      <c r="C13" s="11">
        <v>6206</v>
      </c>
      <c r="D13" s="12">
        <v>5964</v>
      </c>
      <c r="E13" s="11">
        <v>11889</v>
      </c>
      <c r="F13" s="12">
        <v>281</v>
      </c>
      <c r="G13" s="34">
        <v>0</v>
      </c>
      <c r="H13" s="13">
        <v>8203</v>
      </c>
      <c r="I13" s="13">
        <v>3313</v>
      </c>
      <c r="J13" s="13">
        <v>642</v>
      </c>
      <c r="K13" s="13">
        <v>11</v>
      </c>
      <c r="L13" s="12">
        <v>1</v>
      </c>
    </row>
    <row r="14" spans="1:12" ht="45" x14ac:dyDescent="0.25">
      <c r="A14" s="33" t="s">
        <v>100</v>
      </c>
      <c r="B14" s="10">
        <v>26448</v>
      </c>
      <c r="C14" s="11">
        <v>11442</v>
      </c>
      <c r="D14" s="12">
        <v>15006</v>
      </c>
      <c r="E14" s="11">
        <v>26100</v>
      </c>
      <c r="F14" s="12">
        <v>348</v>
      </c>
      <c r="G14" s="34">
        <v>0</v>
      </c>
      <c r="H14" s="13">
        <v>21107</v>
      </c>
      <c r="I14" s="13">
        <v>4336</v>
      </c>
      <c r="J14" s="13">
        <v>947</v>
      </c>
      <c r="K14" s="13">
        <v>50</v>
      </c>
      <c r="L14" s="12">
        <v>8</v>
      </c>
    </row>
    <row r="15" spans="1:12" ht="30" x14ac:dyDescent="0.25">
      <c r="A15" s="33" t="s">
        <v>101</v>
      </c>
      <c r="B15" s="10">
        <v>2421</v>
      </c>
      <c r="C15" s="11">
        <v>797</v>
      </c>
      <c r="D15" s="12">
        <v>1624</v>
      </c>
      <c r="E15" s="11">
        <v>2390</v>
      </c>
      <c r="F15" s="12">
        <v>31</v>
      </c>
      <c r="G15" s="34">
        <v>0</v>
      </c>
      <c r="H15" s="13">
        <v>2211</v>
      </c>
      <c r="I15" s="13">
        <v>199</v>
      </c>
      <c r="J15" s="13">
        <v>11</v>
      </c>
      <c r="K15" s="13">
        <v>0</v>
      </c>
      <c r="L15" s="12">
        <v>0</v>
      </c>
    </row>
    <row r="16" spans="1:12" ht="30" x14ac:dyDescent="0.25">
      <c r="A16" s="33" t="s">
        <v>89</v>
      </c>
      <c r="B16" s="10">
        <v>4599</v>
      </c>
      <c r="C16" s="11">
        <v>1844</v>
      </c>
      <c r="D16" s="12">
        <v>2755</v>
      </c>
      <c r="E16" s="11">
        <v>4548</v>
      </c>
      <c r="F16" s="12">
        <v>51</v>
      </c>
      <c r="G16" s="34">
        <v>0</v>
      </c>
      <c r="H16" s="13">
        <v>1753</v>
      </c>
      <c r="I16" s="13">
        <v>2541</v>
      </c>
      <c r="J16" s="13">
        <v>303</v>
      </c>
      <c r="K16" s="13">
        <v>2</v>
      </c>
      <c r="L16" s="12">
        <v>0</v>
      </c>
    </row>
    <row r="17" spans="1:12" x14ac:dyDescent="0.25">
      <c r="A17" s="33" t="s">
        <v>102</v>
      </c>
      <c r="B17" s="10">
        <v>1218</v>
      </c>
      <c r="C17" s="11">
        <v>612</v>
      </c>
      <c r="D17" s="12">
        <v>606</v>
      </c>
      <c r="E17" s="11">
        <v>1085</v>
      </c>
      <c r="F17" s="12">
        <v>133</v>
      </c>
      <c r="G17" s="34">
        <v>0</v>
      </c>
      <c r="H17" s="13">
        <v>105</v>
      </c>
      <c r="I17" s="13">
        <v>866</v>
      </c>
      <c r="J17" s="13">
        <v>238</v>
      </c>
      <c r="K17" s="13">
        <v>9</v>
      </c>
      <c r="L17" s="12">
        <v>0</v>
      </c>
    </row>
    <row r="18" spans="1:12" ht="30" x14ac:dyDescent="0.25">
      <c r="A18" s="33" t="s">
        <v>103</v>
      </c>
      <c r="B18" s="10">
        <v>893</v>
      </c>
      <c r="C18" s="11">
        <v>417</v>
      </c>
      <c r="D18" s="12">
        <v>476</v>
      </c>
      <c r="E18" s="11">
        <v>614</v>
      </c>
      <c r="F18" s="12">
        <v>279</v>
      </c>
      <c r="G18" s="34">
        <v>301</v>
      </c>
      <c r="H18" s="13">
        <v>183</v>
      </c>
      <c r="I18" s="13">
        <v>222</v>
      </c>
      <c r="J18" s="13">
        <v>184</v>
      </c>
      <c r="K18" s="13">
        <v>3</v>
      </c>
      <c r="L18" s="12">
        <v>0</v>
      </c>
    </row>
    <row r="19" spans="1:12" ht="7.5" customHeight="1" x14ac:dyDescent="0.25">
      <c r="A19" s="29"/>
      <c r="B19" s="10"/>
      <c r="C19" s="7"/>
      <c r="D19" s="8"/>
      <c r="E19" s="7"/>
      <c r="F19" s="8"/>
      <c r="G19" s="35"/>
      <c r="H19" s="9"/>
      <c r="I19" s="9"/>
      <c r="J19" s="9"/>
      <c r="K19" s="9"/>
      <c r="L19" s="8"/>
    </row>
    <row r="20" spans="1:12" x14ac:dyDescent="0.25">
      <c r="A20" s="33" t="s">
        <v>104</v>
      </c>
      <c r="B20" s="10">
        <v>826200</v>
      </c>
      <c r="C20" s="11">
        <v>408585</v>
      </c>
      <c r="D20" s="12">
        <v>417615</v>
      </c>
      <c r="E20" s="11">
        <v>792395</v>
      </c>
      <c r="F20" s="12">
        <v>33805</v>
      </c>
      <c r="G20" s="34">
        <v>0</v>
      </c>
      <c r="H20" s="13">
        <v>35661</v>
      </c>
      <c r="I20" s="13">
        <v>232262</v>
      </c>
      <c r="J20" s="13">
        <v>322772</v>
      </c>
      <c r="K20" s="13">
        <v>115894</v>
      </c>
      <c r="L20" s="12">
        <v>119611</v>
      </c>
    </row>
    <row r="22" spans="1:12" ht="15.75" thickBot="1" x14ac:dyDescent="0.3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 x14ac:dyDescent="0.25">
      <c r="A23" s="21" t="s">
        <v>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83F44-D273-475F-B9A2-88E5D3DD20EF}">
  <dimension ref="A1:L21"/>
  <sheetViews>
    <sheetView workbookViewId="0">
      <selection activeCell="G8" sqref="G8:G18"/>
    </sheetView>
  </sheetViews>
  <sheetFormatPr baseColWidth="10" defaultRowHeight="15" x14ac:dyDescent="0.25"/>
  <cols>
    <col min="1" max="1" width="52" customWidth="1"/>
    <col min="7" max="7" width="14.7109375" customWidth="1"/>
    <col min="8" max="11" width="11.28515625" bestFit="1" customWidth="1"/>
    <col min="12" max="12" width="14.140625" bestFit="1" customWidth="1"/>
  </cols>
  <sheetData>
    <row r="1" spans="1:12" ht="24" x14ac:dyDescent="0.4">
      <c r="A1" s="4" t="s">
        <v>117</v>
      </c>
    </row>
    <row r="2" spans="1:12" x14ac:dyDescent="0.25">
      <c r="A2" s="22" t="str">
        <f>+'01'!A2</f>
        <v>2024</v>
      </c>
    </row>
    <row r="4" spans="1:12" x14ac:dyDescent="0.25">
      <c r="A4" s="23" t="s">
        <v>32</v>
      </c>
      <c r="B4" s="24" t="s">
        <v>2</v>
      </c>
      <c r="C4" s="25" t="s">
        <v>3</v>
      </c>
      <c r="D4" s="26" t="s">
        <v>4</v>
      </c>
      <c r="E4" s="25" t="s">
        <v>5</v>
      </c>
      <c r="F4" s="26" t="s">
        <v>6</v>
      </c>
      <c r="G4" s="25" t="s">
        <v>7</v>
      </c>
      <c r="H4" s="27" t="s">
        <v>8</v>
      </c>
      <c r="I4" s="27" t="s">
        <v>9</v>
      </c>
      <c r="J4" s="27" t="s">
        <v>10</v>
      </c>
      <c r="K4" s="27" t="s">
        <v>11</v>
      </c>
      <c r="L4" s="26" t="s">
        <v>12</v>
      </c>
    </row>
    <row r="5" spans="1:12" ht="7.5" customHeight="1" x14ac:dyDescent="0.25">
      <c r="A5" s="29"/>
      <c r="B5" s="10"/>
      <c r="C5" s="7"/>
      <c r="D5" s="8"/>
      <c r="E5" s="7"/>
      <c r="F5" s="8"/>
      <c r="G5" s="7"/>
      <c r="H5" s="9"/>
      <c r="I5" s="9"/>
      <c r="J5" s="9"/>
      <c r="K5" s="9"/>
      <c r="L5" s="8"/>
    </row>
    <row r="6" spans="1:12" ht="45" x14ac:dyDescent="0.25">
      <c r="A6" s="33" t="s">
        <v>233</v>
      </c>
      <c r="B6" s="10">
        <v>864178</v>
      </c>
      <c r="C6" s="11">
        <v>426341</v>
      </c>
      <c r="D6" s="12">
        <v>437837</v>
      </c>
      <c r="E6" s="11">
        <v>828440</v>
      </c>
      <c r="F6" s="12">
        <v>35738</v>
      </c>
      <c r="G6" s="11">
        <v>10806</v>
      </c>
      <c r="H6" s="13">
        <v>55534</v>
      </c>
      <c r="I6" s="13">
        <v>236186</v>
      </c>
      <c r="J6" s="13">
        <v>325791</v>
      </c>
      <c r="K6" s="13">
        <v>116206</v>
      </c>
      <c r="L6" s="12">
        <v>119655</v>
      </c>
    </row>
    <row r="7" spans="1:12" ht="7.5" customHeight="1" x14ac:dyDescent="0.25">
      <c r="A7" s="29"/>
      <c r="B7" s="10"/>
      <c r="C7" s="7"/>
      <c r="D7" s="8"/>
      <c r="E7" s="7"/>
      <c r="F7" s="8"/>
      <c r="G7" s="7"/>
      <c r="H7" s="9"/>
      <c r="I7" s="9"/>
      <c r="J7" s="9"/>
      <c r="K7" s="9"/>
      <c r="L7" s="8"/>
    </row>
    <row r="8" spans="1:12" x14ac:dyDescent="0.25">
      <c r="A8" s="33" t="s">
        <v>106</v>
      </c>
      <c r="B8" s="10">
        <v>4853</v>
      </c>
      <c r="C8" s="11">
        <v>1207</v>
      </c>
      <c r="D8" s="12">
        <v>3646</v>
      </c>
      <c r="E8" s="11">
        <v>4798</v>
      </c>
      <c r="F8" s="12">
        <v>55</v>
      </c>
      <c r="G8" s="11">
        <v>0</v>
      </c>
      <c r="H8" s="13">
        <v>3603</v>
      </c>
      <c r="I8" s="13">
        <v>1079</v>
      </c>
      <c r="J8" s="13">
        <v>169</v>
      </c>
      <c r="K8" s="13">
        <v>2</v>
      </c>
      <c r="L8" s="12">
        <v>0</v>
      </c>
    </row>
    <row r="9" spans="1:12" x14ac:dyDescent="0.25">
      <c r="A9" s="33" t="s">
        <v>107</v>
      </c>
      <c r="B9" s="10">
        <v>3251</v>
      </c>
      <c r="C9" s="11">
        <v>1357</v>
      </c>
      <c r="D9" s="12">
        <v>1894</v>
      </c>
      <c r="E9" s="11">
        <v>3196</v>
      </c>
      <c r="F9" s="12">
        <v>55</v>
      </c>
      <c r="G9" s="11">
        <v>4</v>
      </c>
      <c r="H9" s="13">
        <v>2360</v>
      </c>
      <c r="I9" s="13">
        <v>609</v>
      </c>
      <c r="J9" s="13">
        <v>253</v>
      </c>
      <c r="K9" s="13">
        <v>21</v>
      </c>
      <c r="L9" s="12">
        <v>4</v>
      </c>
    </row>
    <row r="10" spans="1:12" x14ac:dyDescent="0.25">
      <c r="A10" s="33" t="s">
        <v>108</v>
      </c>
      <c r="B10" s="10">
        <v>3415</v>
      </c>
      <c r="C10" s="11">
        <v>1158</v>
      </c>
      <c r="D10" s="12">
        <v>2257</v>
      </c>
      <c r="E10" s="11">
        <v>3332</v>
      </c>
      <c r="F10" s="12">
        <v>83</v>
      </c>
      <c r="G10" s="11">
        <v>0</v>
      </c>
      <c r="H10" s="13">
        <v>2140</v>
      </c>
      <c r="I10" s="13">
        <v>879</v>
      </c>
      <c r="J10" s="13">
        <v>380</v>
      </c>
      <c r="K10" s="13">
        <v>14</v>
      </c>
      <c r="L10" s="12">
        <v>2</v>
      </c>
    </row>
    <row r="11" spans="1:12" x14ac:dyDescent="0.25">
      <c r="A11" s="33" t="s">
        <v>109</v>
      </c>
      <c r="B11" s="10">
        <v>9403</v>
      </c>
      <c r="C11" s="11">
        <v>4275</v>
      </c>
      <c r="D11" s="12">
        <v>5128</v>
      </c>
      <c r="E11" s="11">
        <v>9125</v>
      </c>
      <c r="F11" s="12">
        <v>278</v>
      </c>
      <c r="G11" s="11">
        <v>94</v>
      </c>
      <c r="H11" s="13">
        <v>7088</v>
      </c>
      <c r="I11" s="13">
        <v>1831</v>
      </c>
      <c r="J11" s="13">
        <v>378</v>
      </c>
      <c r="K11" s="13">
        <v>11</v>
      </c>
      <c r="L11" s="12">
        <v>1</v>
      </c>
    </row>
    <row r="12" spans="1:12" x14ac:dyDescent="0.25">
      <c r="A12" s="33" t="s">
        <v>110</v>
      </c>
      <c r="B12" s="10">
        <v>2631</v>
      </c>
      <c r="C12" s="11">
        <v>1463</v>
      </c>
      <c r="D12" s="12">
        <v>1168</v>
      </c>
      <c r="E12" s="11">
        <v>2602</v>
      </c>
      <c r="F12" s="12">
        <v>29</v>
      </c>
      <c r="G12" s="11">
        <v>10</v>
      </c>
      <c r="H12" s="13">
        <v>2144</v>
      </c>
      <c r="I12" s="13">
        <v>407</v>
      </c>
      <c r="J12" s="13">
        <v>66</v>
      </c>
      <c r="K12" s="13">
        <v>4</v>
      </c>
      <c r="L12" s="12">
        <v>0</v>
      </c>
    </row>
    <row r="13" spans="1:12" x14ac:dyDescent="0.25">
      <c r="A13" s="33" t="s">
        <v>111</v>
      </c>
      <c r="B13" s="10">
        <v>4116</v>
      </c>
      <c r="C13" s="11">
        <v>3529</v>
      </c>
      <c r="D13" s="12">
        <v>587</v>
      </c>
      <c r="E13" s="11">
        <v>4023</v>
      </c>
      <c r="F13" s="12">
        <v>93</v>
      </c>
      <c r="G13" s="11">
        <v>57</v>
      </c>
      <c r="H13" s="13">
        <v>2816</v>
      </c>
      <c r="I13" s="13">
        <v>1078</v>
      </c>
      <c r="J13" s="13">
        <v>164</v>
      </c>
      <c r="K13" s="13">
        <v>1</v>
      </c>
      <c r="L13" s="12">
        <v>0</v>
      </c>
    </row>
    <row r="14" spans="1:12" x14ac:dyDescent="0.25">
      <c r="A14" s="33" t="s">
        <v>112</v>
      </c>
      <c r="B14" s="10">
        <v>7584</v>
      </c>
      <c r="C14" s="11">
        <v>6199</v>
      </c>
      <c r="D14" s="12">
        <v>1385</v>
      </c>
      <c r="E14" s="11">
        <v>7369</v>
      </c>
      <c r="F14" s="12">
        <v>215</v>
      </c>
      <c r="G14" s="11">
        <v>176</v>
      </c>
      <c r="H14" s="13">
        <v>5998</v>
      </c>
      <c r="I14" s="13">
        <v>1221</v>
      </c>
      <c r="J14" s="13">
        <v>182</v>
      </c>
      <c r="K14" s="13">
        <v>7</v>
      </c>
      <c r="L14" s="12">
        <v>0</v>
      </c>
    </row>
    <row r="15" spans="1:12" x14ac:dyDescent="0.25">
      <c r="A15" s="33" t="s">
        <v>113</v>
      </c>
      <c r="B15" s="10">
        <v>1490</v>
      </c>
      <c r="C15" s="11">
        <v>894</v>
      </c>
      <c r="D15" s="12">
        <v>596</v>
      </c>
      <c r="E15" s="11">
        <v>1470</v>
      </c>
      <c r="F15" s="12">
        <v>20</v>
      </c>
      <c r="G15" s="11">
        <v>43</v>
      </c>
      <c r="H15" s="13">
        <v>1141</v>
      </c>
      <c r="I15" s="13">
        <v>279</v>
      </c>
      <c r="J15" s="13">
        <v>27</v>
      </c>
      <c r="K15" s="13">
        <v>0</v>
      </c>
      <c r="L15" s="12">
        <v>0</v>
      </c>
    </row>
    <row r="16" spans="1:12" x14ac:dyDescent="0.25">
      <c r="A16" s="33" t="s">
        <v>114</v>
      </c>
      <c r="B16" s="10">
        <v>10039</v>
      </c>
      <c r="C16" s="11">
        <v>2262</v>
      </c>
      <c r="D16" s="12">
        <v>7777</v>
      </c>
      <c r="E16" s="11">
        <v>9830</v>
      </c>
      <c r="F16" s="12">
        <v>209</v>
      </c>
      <c r="G16" s="11">
        <v>0</v>
      </c>
      <c r="H16" s="13">
        <v>6928</v>
      </c>
      <c r="I16" s="13">
        <v>2505</v>
      </c>
      <c r="J16" s="13">
        <v>604</v>
      </c>
      <c r="K16" s="13">
        <v>2</v>
      </c>
      <c r="L16" s="12">
        <v>0</v>
      </c>
    </row>
    <row r="17" spans="1:12" x14ac:dyDescent="0.25">
      <c r="A17" s="33" t="s">
        <v>115</v>
      </c>
      <c r="B17" s="10">
        <v>4008</v>
      </c>
      <c r="C17" s="11">
        <v>2007</v>
      </c>
      <c r="D17" s="12">
        <v>2001</v>
      </c>
      <c r="E17" s="11">
        <v>3920</v>
      </c>
      <c r="F17" s="12">
        <v>88</v>
      </c>
      <c r="G17" s="11">
        <v>72</v>
      </c>
      <c r="H17" s="13">
        <v>3018</v>
      </c>
      <c r="I17" s="13">
        <v>733</v>
      </c>
      <c r="J17" s="13">
        <v>182</v>
      </c>
      <c r="K17" s="13">
        <v>3</v>
      </c>
      <c r="L17" s="12">
        <v>0</v>
      </c>
    </row>
    <row r="18" spans="1:12" ht="30" x14ac:dyDescent="0.25">
      <c r="A18" s="33" t="s">
        <v>116</v>
      </c>
      <c r="B18" s="10">
        <v>7839</v>
      </c>
      <c r="C18" s="11">
        <v>3080</v>
      </c>
      <c r="D18" s="12">
        <v>4759</v>
      </c>
      <c r="E18" s="11">
        <v>7702</v>
      </c>
      <c r="F18" s="12">
        <v>137</v>
      </c>
      <c r="G18" s="11">
        <v>0</v>
      </c>
      <c r="H18" s="13">
        <v>4741</v>
      </c>
      <c r="I18" s="13">
        <v>2678</v>
      </c>
      <c r="J18" s="13">
        <v>400</v>
      </c>
      <c r="K18" s="13">
        <v>18</v>
      </c>
      <c r="L18" s="12">
        <v>2</v>
      </c>
    </row>
    <row r="20" spans="1:12" ht="15.75" thickBot="1" x14ac:dyDescent="0.3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 x14ac:dyDescent="0.25">
      <c r="A21" s="21" t="s">
        <v>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7EA71-F879-49CF-86A9-1A7BD5BF79BE}">
  <dimension ref="A1:L34"/>
  <sheetViews>
    <sheetView workbookViewId="0">
      <selection activeCell="G23" sqref="G23:G27"/>
    </sheetView>
  </sheetViews>
  <sheetFormatPr baseColWidth="10" defaultRowHeight="15" x14ac:dyDescent="0.25"/>
  <cols>
    <col min="1" max="1" width="52.85546875" customWidth="1"/>
    <col min="7" max="7" width="14.7109375" customWidth="1"/>
    <col min="8" max="11" width="11.28515625" bestFit="1" customWidth="1"/>
    <col min="12" max="12" width="14.140625" bestFit="1" customWidth="1"/>
  </cols>
  <sheetData>
    <row r="1" spans="1:12" ht="24" x14ac:dyDescent="0.4">
      <c r="A1" s="4" t="s">
        <v>125</v>
      </c>
    </row>
    <row r="2" spans="1:12" x14ac:dyDescent="0.25">
      <c r="A2" s="22" t="str">
        <f>+'01'!A2</f>
        <v>2024</v>
      </c>
    </row>
    <row r="4" spans="1:12" x14ac:dyDescent="0.25">
      <c r="A4" s="23" t="s">
        <v>33</v>
      </c>
      <c r="B4" s="24" t="s">
        <v>2</v>
      </c>
      <c r="C4" s="25" t="s">
        <v>3</v>
      </c>
      <c r="D4" s="26" t="s">
        <v>4</v>
      </c>
      <c r="E4" s="25" t="s">
        <v>5</v>
      </c>
      <c r="F4" s="26" t="s">
        <v>6</v>
      </c>
      <c r="G4" s="25" t="s">
        <v>7</v>
      </c>
      <c r="H4" s="27" t="s">
        <v>8</v>
      </c>
      <c r="I4" s="27" t="s">
        <v>9</v>
      </c>
      <c r="J4" s="27" t="s">
        <v>10</v>
      </c>
      <c r="K4" s="27" t="s">
        <v>11</v>
      </c>
      <c r="L4" s="26" t="s">
        <v>12</v>
      </c>
    </row>
    <row r="5" spans="1:12" ht="7.5" customHeight="1" x14ac:dyDescent="0.25">
      <c r="A5" s="29"/>
      <c r="B5" s="10"/>
      <c r="C5" s="7"/>
      <c r="D5" s="8"/>
      <c r="E5" s="7"/>
      <c r="F5" s="8"/>
      <c r="G5" s="7"/>
      <c r="H5" s="9"/>
      <c r="I5" s="9"/>
      <c r="J5" s="9"/>
      <c r="K5" s="9"/>
      <c r="L5" s="8"/>
    </row>
    <row r="6" spans="1:12" x14ac:dyDescent="0.25">
      <c r="A6" s="33" t="s">
        <v>118</v>
      </c>
      <c r="B6" s="10">
        <v>40257</v>
      </c>
      <c r="C6" s="11">
        <v>19902</v>
      </c>
      <c r="D6" s="12">
        <v>20355</v>
      </c>
      <c r="E6" s="11">
        <v>38248</v>
      </c>
      <c r="F6" s="12">
        <v>2009</v>
      </c>
      <c r="G6" s="34">
        <v>8749</v>
      </c>
      <c r="H6" s="13">
        <v>23913</v>
      </c>
      <c r="I6" s="13">
        <v>4472</v>
      </c>
      <c r="J6" s="13">
        <v>2776</v>
      </c>
      <c r="K6" s="13">
        <v>309</v>
      </c>
      <c r="L6" s="12">
        <v>38</v>
      </c>
    </row>
    <row r="7" spans="1:12" x14ac:dyDescent="0.25">
      <c r="A7" s="33" t="s">
        <v>119</v>
      </c>
      <c r="B7" s="10">
        <v>25979</v>
      </c>
      <c r="C7" s="11">
        <v>12421</v>
      </c>
      <c r="D7" s="12">
        <v>13558</v>
      </c>
      <c r="E7" s="11">
        <v>25362</v>
      </c>
      <c r="F7" s="12">
        <v>617</v>
      </c>
      <c r="G7" s="34">
        <v>2106</v>
      </c>
      <c r="H7" s="13">
        <v>17444</v>
      </c>
      <c r="I7" s="13">
        <v>4702</v>
      </c>
      <c r="J7" s="13">
        <v>1660</v>
      </c>
      <c r="K7" s="13">
        <v>60</v>
      </c>
      <c r="L7" s="12">
        <v>7</v>
      </c>
    </row>
    <row r="8" spans="1:12" x14ac:dyDescent="0.25">
      <c r="A8" s="33" t="s">
        <v>120</v>
      </c>
      <c r="B8" s="10">
        <v>6914</v>
      </c>
      <c r="C8" s="11">
        <v>3247</v>
      </c>
      <c r="D8" s="12">
        <v>3667</v>
      </c>
      <c r="E8" s="11">
        <v>6808</v>
      </c>
      <c r="F8" s="12">
        <v>106</v>
      </c>
      <c r="G8" s="34">
        <v>56</v>
      </c>
      <c r="H8" s="13">
        <v>4656</v>
      </c>
      <c r="I8" s="13">
        <v>1795</v>
      </c>
      <c r="J8" s="13">
        <v>397</v>
      </c>
      <c r="K8" s="13">
        <v>9</v>
      </c>
      <c r="L8" s="12">
        <v>1</v>
      </c>
    </row>
    <row r="9" spans="1:12" x14ac:dyDescent="0.25">
      <c r="A9" s="33" t="s">
        <v>17</v>
      </c>
      <c r="B9" s="10">
        <v>15902</v>
      </c>
      <c r="C9" s="11">
        <v>6750</v>
      </c>
      <c r="D9" s="12">
        <v>9152</v>
      </c>
      <c r="E9" s="11">
        <v>15670</v>
      </c>
      <c r="F9" s="12">
        <v>232</v>
      </c>
      <c r="G9" s="34">
        <v>73</v>
      </c>
      <c r="H9" s="13">
        <v>11462</v>
      </c>
      <c r="I9" s="13">
        <v>3754</v>
      </c>
      <c r="J9" s="13">
        <v>593</v>
      </c>
      <c r="K9" s="13">
        <v>14</v>
      </c>
      <c r="L9" s="12">
        <v>6</v>
      </c>
    </row>
    <row r="10" spans="1:12" ht="30" x14ac:dyDescent="0.25">
      <c r="A10" s="33" t="s">
        <v>121</v>
      </c>
      <c r="B10" s="10">
        <v>7555</v>
      </c>
      <c r="C10" s="11">
        <v>2867</v>
      </c>
      <c r="D10" s="12">
        <v>4688</v>
      </c>
      <c r="E10" s="11">
        <v>7324</v>
      </c>
      <c r="F10" s="12">
        <v>231</v>
      </c>
      <c r="G10" s="34">
        <v>278</v>
      </c>
      <c r="H10" s="13">
        <v>4375</v>
      </c>
      <c r="I10" s="13">
        <v>2500</v>
      </c>
      <c r="J10" s="13">
        <v>398</v>
      </c>
      <c r="K10" s="13">
        <v>3</v>
      </c>
      <c r="L10" s="12">
        <v>1</v>
      </c>
    </row>
    <row r="11" spans="1:12" ht="7.5" customHeight="1" x14ac:dyDescent="0.25">
      <c r="A11" s="29"/>
      <c r="B11" s="10"/>
      <c r="C11" s="7"/>
      <c r="D11" s="8"/>
      <c r="E11" s="7"/>
      <c r="F11" s="8"/>
      <c r="G11" s="35"/>
      <c r="H11" s="9"/>
      <c r="I11" s="9"/>
      <c r="J11" s="9"/>
      <c r="K11" s="9"/>
      <c r="L11" s="8"/>
    </row>
    <row r="12" spans="1:12" x14ac:dyDescent="0.25">
      <c r="A12" s="33" t="s">
        <v>104</v>
      </c>
      <c r="B12" s="10">
        <v>826200</v>
      </c>
      <c r="C12" s="11">
        <v>408585</v>
      </c>
      <c r="D12" s="12">
        <v>417615</v>
      </c>
      <c r="E12" s="11">
        <v>792395</v>
      </c>
      <c r="F12" s="12">
        <v>33805</v>
      </c>
      <c r="G12" s="34">
        <v>0</v>
      </c>
      <c r="H12" s="13">
        <v>35661</v>
      </c>
      <c r="I12" s="13">
        <v>232262</v>
      </c>
      <c r="J12" s="13">
        <v>322772</v>
      </c>
      <c r="K12" s="13">
        <v>115894</v>
      </c>
      <c r="L12" s="12">
        <v>119611</v>
      </c>
    </row>
    <row r="15" spans="1:12" x14ac:dyDescent="0.25">
      <c r="A15" s="23" t="s">
        <v>122</v>
      </c>
      <c r="B15" s="24" t="s">
        <v>2</v>
      </c>
      <c r="C15" s="25" t="s">
        <v>3</v>
      </c>
      <c r="D15" s="26" t="s">
        <v>4</v>
      </c>
      <c r="E15" s="25" t="s">
        <v>5</v>
      </c>
      <c r="F15" s="26" t="s">
        <v>6</v>
      </c>
      <c r="G15" s="25" t="s">
        <v>7</v>
      </c>
      <c r="H15" s="27" t="s">
        <v>8</v>
      </c>
      <c r="I15" s="27" t="s">
        <v>9</v>
      </c>
      <c r="J15" s="27" t="s">
        <v>10</v>
      </c>
      <c r="K15" s="27" t="s">
        <v>11</v>
      </c>
      <c r="L15" s="26" t="s">
        <v>12</v>
      </c>
    </row>
    <row r="16" spans="1:12" ht="20.25" customHeight="1" x14ac:dyDescent="0.25">
      <c r="A16" s="36" t="s">
        <v>123</v>
      </c>
      <c r="B16" s="10"/>
      <c r="C16" s="7"/>
      <c r="D16" s="8"/>
      <c r="E16" s="7"/>
      <c r="F16" s="8"/>
      <c r="G16" s="7"/>
      <c r="H16" s="9"/>
      <c r="I16" s="9"/>
      <c r="J16" s="9"/>
      <c r="K16" s="9"/>
      <c r="L16" s="8"/>
    </row>
    <row r="17" spans="1:12" x14ac:dyDescent="0.25">
      <c r="A17" s="37" t="s">
        <v>118</v>
      </c>
      <c r="B17" s="10">
        <v>22563</v>
      </c>
      <c r="C17" s="11">
        <v>11036</v>
      </c>
      <c r="D17" s="12">
        <v>11527</v>
      </c>
      <c r="E17" s="11">
        <v>21725</v>
      </c>
      <c r="F17" s="12">
        <v>838</v>
      </c>
      <c r="G17" s="34">
        <v>272</v>
      </c>
      <c r="H17" s="13">
        <v>17492</v>
      </c>
      <c r="I17" s="13">
        <v>2596</v>
      </c>
      <c r="J17" s="13">
        <v>1931</v>
      </c>
      <c r="K17" s="13">
        <v>255</v>
      </c>
      <c r="L17" s="12">
        <v>17</v>
      </c>
    </row>
    <row r="18" spans="1:12" x14ac:dyDescent="0.25">
      <c r="A18" s="37" t="s">
        <v>119</v>
      </c>
      <c r="B18" s="10">
        <v>14942</v>
      </c>
      <c r="C18" s="11">
        <v>7336</v>
      </c>
      <c r="D18" s="12">
        <v>7606</v>
      </c>
      <c r="E18" s="11">
        <v>14631</v>
      </c>
      <c r="F18" s="12">
        <v>311</v>
      </c>
      <c r="G18" s="34">
        <v>176</v>
      </c>
      <c r="H18" s="13">
        <v>11332</v>
      </c>
      <c r="I18" s="13">
        <v>2554</v>
      </c>
      <c r="J18" s="13">
        <v>854</v>
      </c>
      <c r="K18" s="13">
        <v>24</v>
      </c>
      <c r="L18" s="12">
        <v>2</v>
      </c>
    </row>
    <row r="19" spans="1:12" x14ac:dyDescent="0.25">
      <c r="A19" s="37" t="s">
        <v>120</v>
      </c>
      <c r="B19" s="10">
        <v>2581</v>
      </c>
      <c r="C19" s="11">
        <v>1286</v>
      </c>
      <c r="D19" s="12">
        <v>1295</v>
      </c>
      <c r="E19" s="11">
        <v>2521</v>
      </c>
      <c r="F19" s="12">
        <v>60</v>
      </c>
      <c r="G19" s="34">
        <v>8</v>
      </c>
      <c r="H19" s="13">
        <v>1385</v>
      </c>
      <c r="I19" s="13">
        <v>947</v>
      </c>
      <c r="J19" s="13">
        <v>237</v>
      </c>
      <c r="K19" s="13">
        <v>4</v>
      </c>
      <c r="L19" s="12">
        <v>0</v>
      </c>
    </row>
    <row r="20" spans="1:12" x14ac:dyDescent="0.25">
      <c r="A20" s="37" t="s">
        <v>17</v>
      </c>
      <c r="B20" s="10">
        <v>3641</v>
      </c>
      <c r="C20" s="11">
        <v>1684</v>
      </c>
      <c r="D20" s="12">
        <v>1957</v>
      </c>
      <c r="E20" s="11">
        <v>3572</v>
      </c>
      <c r="F20" s="12">
        <v>69</v>
      </c>
      <c r="G20" s="34">
        <v>0</v>
      </c>
      <c r="H20" s="13">
        <v>1823</v>
      </c>
      <c r="I20" s="13">
        <v>1542</v>
      </c>
      <c r="J20" s="13">
        <v>274</v>
      </c>
      <c r="K20" s="13">
        <v>2</v>
      </c>
      <c r="L20" s="12">
        <v>0</v>
      </c>
    </row>
    <row r="21" spans="1:12" ht="30" x14ac:dyDescent="0.25">
      <c r="A21" s="37" t="s">
        <v>121</v>
      </c>
      <c r="B21" s="10">
        <v>228</v>
      </c>
      <c r="C21" s="11">
        <v>98</v>
      </c>
      <c r="D21" s="12">
        <v>130</v>
      </c>
      <c r="E21" s="11">
        <v>215</v>
      </c>
      <c r="F21" s="12">
        <v>13</v>
      </c>
      <c r="G21" s="34">
        <v>0</v>
      </c>
      <c r="H21" s="13">
        <v>89</v>
      </c>
      <c r="I21" s="13">
        <v>61</v>
      </c>
      <c r="J21" s="13">
        <v>78</v>
      </c>
      <c r="K21" s="13">
        <v>0</v>
      </c>
      <c r="L21" s="12">
        <v>0</v>
      </c>
    </row>
    <row r="22" spans="1:12" x14ac:dyDescent="0.25">
      <c r="A22" s="38" t="s">
        <v>124</v>
      </c>
      <c r="B22" s="10"/>
      <c r="C22" s="11"/>
      <c r="D22" s="12"/>
      <c r="E22" s="11"/>
      <c r="F22" s="12"/>
      <c r="G22" s="34"/>
      <c r="H22" s="13"/>
      <c r="I22" s="13"/>
      <c r="J22" s="13"/>
      <c r="K22" s="13"/>
      <c r="L22" s="12"/>
    </row>
    <row r="23" spans="1:12" x14ac:dyDescent="0.25">
      <c r="A23" s="37" t="s">
        <v>118</v>
      </c>
      <c r="B23" s="10">
        <v>4433</v>
      </c>
      <c r="C23" s="11">
        <v>2181</v>
      </c>
      <c r="D23" s="12">
        <v>2252</v>
      </c>
      <c r="E23" s="11">
        <v>4253</v>
      </c>
      <c r="F23" s="12">
        <v>180</v>
      </c>
      <c r="G23" s="34">
        <v>0</v>
      </c>
      <c r="H23" s="13">
        <v>3191</v>
      </c>
      <c r="I23" s="13">
        <v>954</v>
      </c>
      <c r="J23" s="13">
        <v>269</v>
      </c>
      <c r="K23" s="13">
        <v>17</v>
      </c>
      <c r="L23" s="12">
        <v>2</v>
      </c>
    </row>
    <row r="24" spans="1:12" x14ac:dyDescent="0.25">
      <c r="A24" s="37" t="s">
        <v>119</v>
      </c>
      <c r="B24" s="10">
        <v>7201</v>
      </c>
      <c r="C24" s="11">
        <v>3163</v>
      </c>
      <c r="D24" s="12">
        <v>4038</v>
      </c>
      <c r="E24" s="11">
        <v>7055</v>
      </c>
      <c r="F24" s="12">
        <v>146</v>
      </c>
      <c r="G24" s="34">
        <v>0</v>
      </c>
      <c r="H24" s="13">
        <v>4956</v>
      </c>
      <c r="I24" s="13">
        <v>1660</v>
      </c>
      <c r="J24" s="13">
        <v>551</v>
      </c>
      <c r="K24" s="13">
        <v>31</v>
      </c>
      <c r="L24" s="12">
        <v>3</v>
      </c>
    </row>
    <row r="25" spans="1:12" x14ac:dyDescent="0.25">
      <c r="A25" s="37" t="s">
        <v>120</v>
      </c>
      <c r="B25" s="10">
        <v>4225</v>
      </c>
      <c r="C25" s="11">
        <v>1896</v>
      </c>
      <c r="D25" s="12">
        <v>2329</v>
      </c>
      <c r="E25" s="11">
        <v>4186</v>
      </c>
      <c r="F25" s="12">
        <v>39</v>
      </c>
      <c r="G25" s="34">
        <v>0</v>
      </c>
      <c r="H25" s="13">
        <v>3236</v>
      </c>
      <c r="I25" s="13">
        <v>832</v>
      </c>
      <c r="J25" s="13">
        <v>151</v>
      </c>
      <c r="K25" s="13">
        <v>5</v>
      </c>
      <c r="L25" s="12">
        <v>1</v>
      </c>
    </row>
    <row r="26" spans="1:12" x14ac:dyDescent="0.25">
      <c r="A26" s="37" t="s">
        <v>17</v>
      </c>
      <c r="B26" s="10">
        <v>11998</v>
      </c>
      <c r="C26" s="11">
        <v>4934</v>
      </c>
      <c r="D26" s="12">
        <v>7064</v>
      </c>
      <c r="E26" s="11">
        <v>11875</v>
      </c>
      <c r="F26" s="12">
        <v>123</v>
      </c>
      <c r="G26" s="34">
        <v>0</v>
      </c>
      <c r="H26" s="13">
        <v>9566</v>
      </c>
      <c r="I26" s="13">
        <v>2138</v>
      </c>
      <c r="J26" s="13">
        <v>288</v>
      </c>
      <c r="K26" s="13">
        <v>5</v>
      </c>
      <c r="L26" s="12">
        <v>1</v>
      </c>
    </row>
    <row r="27" spans="1:12" ht="30" x14ac:dyDescent="0.25">
      <c r="A27" s="37" t="s">
        <v>121</v>
      </c>
      <c r="B27" s="10">
        <v>6829</v>
      </c>
      <c r="C27" s="11">
        <v>2521</v>
      </c>
      <c r="D27" s="12">
        <v>4308</v>
      </c>
      <c r="E27" s="11">
        <v>6754</v>
      </c>
      <c r="F27" s="12">
        <v>75</v>
      </c>
      <c r="G27" s="34">
        <v>0</v>
      </c>
      <c r="H27" s="13">
        <v>4227</v>
      </c>
      <c r="I27" s="13">
        <v>2358</v>
      </c>
      <c r="J27" s="13">
        <v>240</v>
      </c>
      <c r="K27" s="13">
        <v>3</v>
      </c>
      <c r="L27" s="12">
        <v>1</v>
      </c>
    </row>
    <row r="29" spans="1:12" ht="15.75" thickBot="1" x14ac:dyDescent="0.3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1:12" x14ac:dyDescent="0.25">
      <c r="A30" s="21" t="s">
        <v>22</v>
      </c>
    </row>
    <row r="34" spans="1:1" ht="24" x14ac:dyDescent="0.4">
      <c r="A34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3b520b-5775-4712-8b30-81f833cf4331">
      <Terms xmlns="http://schemas.microsoft.com/office/infopath/2007/PartnerControls"/>
    </lcf76f155ced4ddcb4097134ff3c332f>
    <TaxCatchAll xmlns="5ba3a4a6-c74d-46e6-870a-fbfe133dd3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FD4C9905C4D641AE9A89C3C422416D" ma:contentTypeVersion="18" ma:contentTypeDescription="Crear nuevo documento." ma:contentTypeScope="" ma:versionID="75c76aad5328b0068a7f762f9202de66">
  <xsd:schema xmlns:xsd="http://www.w3.org/2001/XMLSchema" xmlns:xs="http://www.w3.org/2001/XMLSchema" xmlns:p="http://schemas.microsoft.com/office/2006/metadata/properties" xmlns:ns2="c03b520b-5775-4712-8b30-81f833cf4331" xmlns:ns3="5ba3a4a6-c74d-46e6-870a-fbfe133dd39b" targetNamespace="http://schemas.microsoft.com/office/2006/metadata/properties" ma:root="true" ma:fieldsID="4b063f9dd7b4bbdfda2e5b2a65ff5dcc" ns2:_="" ns3:_="">
    <xsd:import namespace="c03b520b-5775-4712-8b30-81f833cf4331"/>
    <xsd:import namespace="5ba3a4a6-c74d-46e6-870a-fbfe133dd3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b520b-5775-4712-8b30-81f833cf43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96b1f72f-9c07-4021-8abb-002c1b2535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a3a4a6-c74d-46e6-870a-fbfe133dd39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0ef669b-047f-40a0-acd4-10a20dfbdeee}" ma:internalName="TaxCatchAll" ma:showField="CatchAllData" ma:web="5ba3a4a6-c74d-46e6-870a-fbfe133dd3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FED249-A190-44FF-AA3C-E34C9572C628}">
  <ds:schemaRefs>
    <ds:schemaRef ds:uri="http://schemas.microsoft.com/office/2006/metadata/properties"/>
    <ds:schemaRef ds:uri="http://schemas.microsoft.com/office/infopath/2007/PartnerControls"/>
    <ds:schemaRef ds:uri="c03b520b-5775-4712-8b30-81f833cf4331"/>
    <ds:schemaRef ds:uri="5ba3a4a6-c74d-46e6-870a-fbfe133dd39b"/>
  </ds:schemaRefs>
</ds:datastoreItem>
</file>

<file path=customXml/itemProps2.xml><?xml version="1.0" encoding="utf-8"?>
<ds:datastoreItem xmlns:ds="http://schemas.openxmlformats.org/officeDocument/2006/customXml" ds:itemID="{0D285EEF-1553-402F-850D-42DEF193D8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b520b-5775-4712-8b30-81f833cf4331"/>
    <ds:schemaRef ds:uri="5ba3a4a6-c74d-46e6-870a-fbfe133dd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DB7F0B-3FF6-4227-BFDE-611A378E8A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Indice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Maria Pacheco Matas</dc:creator>
  <cp:lastModifiedBy>Ines Maria Pacheco Matas</cp:lastModifiedBy>
  <dcterms:created xsi:type="dcterms:W3CDTF">2026-03-02T08:47:09Z</dcterms:created>
  <dcterms:modified xsi:type="dcterms:W3CDTF">2026-05-02T18:12:07Z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0x01010060FD4C9905C4D641AE9A89C3C422416D</vt:lpwstr>
  </property>
  <property fmtid="{D5CDD505-2E9C-101B-9397-08002B2CF9AE}" pid="3" name="MediaServiceImageTags">
    <vt:lpwstr/>
  </property>
</Properties>
</file>