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juntaex.sharepoint.com/sites/140703/Documentos compartidos/Comun/Renta_Atlas_Hogares/"/>
    </mc:Choice>
  </mc:AlternateContent>
  <xr:revisionPtr revIDLastSave="33" documentId="8_{565FCA74-BC9A-4665-9D5E-B4814D23631B}" xr6:coauthVersionLast="47" xr6:coauthVersionMax="47" xr10:uidLastSave="{0A318083-18B2-4075-8930-45ADEF2B893A}"/>
  <bookViews>
    <workbookView xWindow="28680" yWindow="-120" windowWidth="29040" windowHeight="15720" tabRatio="632" xr2:uid="{00000000-000D-0000-FFFF-FFFF00000000}"/>
  </bookViews>
  <sheets>
    <sheet name="Índice" sheetId="1" r:id="rId1"/>
    <sheet name="1" sheetId="2" r:id="rId2"/>
    <sheet name="2" sheetId="3" r:id="rId3"/>
    <sheet name="3" sheetId="4" r:id="rId4"/>
    <sheet name="4" sheetId="5" r:id="rId5"/>
    <sheet name="5" sheetId="6" r:id="rId6"/>
    <sheet name="6" sheetId="10" r:id="rId7"/>
    <sheet name="7" sheetId="9" r:id="rId8"/>
    <sheet name="8" sheetId="8" r:id="rId9"/>
    <sheet name="9" sheetId="13" r:id="rId10"/>
    <sheet name="10" sheetId="12" r:id="rId11"/>
    <sheet name="11" sheetId="16" r:id="rId12"/>
    <sheet name="12" sheetId="15" r:id="rId13"/>
    <sheet name="13" sheetId="14" r:id="rId14"/>
    <sheet name="14" sheetId="11" r:id="rId15"/>
    <sheet name="15" sheetId="17" r:id="rId16"/>
    <sheet name="Notas metodológicas" sheetId="7" r:id="rId17"/>
  </sheets>
  <externalReferences>
    <externalReference r:id="rId18"/>
  </externalReferences>
  <definedNames>
    <definedName name="_xlnm._FilterDatabase" localSheetId="4" hidden="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96" i="17" l="1"/>
  <c r="D381" i="17"/>
  <c r="D349" i="17"/>
  <c r="D333" i="17"/>
  <c r="D329" i="17"/>
  <c r="D317" i="17"/>
  <c r="C289" i="17"/>
  <c r="D277" i="17"/>
  <c r="D274" i="17"/>
  <c r="D266" i="17"/>
  <c r="D245" i="17"/>
  <c r="D234" i="17"/>
  <c r="C233" i="17"/>
  <c r="C225" i="17"/>
  <c r="D202" i="17"/>
  <c r="C193" i="17"/>
  <c r="D189" i="17"/>
  <c r="D181" i="17"/>
  <c r="C165" i="17"/>
  <c r="C157" i="17"/>
  <c r="D154" i="17"/>
  <c r="C150" i="17"/>
  <c r="D137" i="17"/>
  <c r="D130" i="17"/>
  <c r="D129" i="17"/>
  <c r="C125" i="17"/>
  <c r="D111" i="17"/>
  <c r="D105" i="17"/>
  <c r="D103" i="17"/>
  <c r="D99" i="17"/>
  <c r="D89" i="17"/>
  <c r="D83" i="17"/>
  <c r="D82" i="17"/>
  <c r="D78" i="17"/>
  <c r="D67" i="17"/>
  <c r="D62" i="17"/>
  <c r="D61" i="17"/>
  <c r="H391" i="11"/>
  <c r="H383" i="11"/>
  <c r="H381" i="11"/>
  <c r="H375" i="11"/>
  <c r="H359" i="11"/>
  <c r="H351" i="11"/>
  <c r="H349" i="11"/>
  <c r="H343" i="11"/>
  <c r="H327" i="11"/>
  <c r="H319" i="11"/>
  <c r="H317" i="11"/>
  <c r="H311" i="11"/>
  <c r="H295" i="11"/>
  <c r="H287" i="11"/>
  <c r="H285" i="11"/>
  <c r="H279" i="11"/>
  <c r="H263" i="11"/>
  <c r="H255" i="11"/>
  <c r="H253" i="11"/>
  <c r="H247" i="11"/>
  <c r="H231" i="11"/>
  <c r="H223" i="11"/>
  <c r="H221" i="11"/>
  <c r="H215" i="11"/>
  <c r="H199" i="11"/>
  <c r="H191" i="11"/>
  <c r="H189" i="11"/>
  <c r="H183" i="11"/>
  <c r="H167" i="11"/>
  <c r="H159" i="11"/>
  <c r="H157" i="11"/>
  <c r="H151" i="11"/>
  <c r="H135" i="11"/>
  <c r="H127" i="11"/>
  <c r="H125" i="11"/>
  <c r="H124" i="11"/>
  <c r="H117" i="11"/>
  <c r="H115" i="11"/>
  <c r="H114" i="11"/>
  <c r="H113" i="11"/>
  <c r="H109" i="11"/>
  <c r="H107" i="11"/>
  <c r="H106" i="11"/>
  <c r="H105" i="11"/>
  <c r="H101" i="11"/>
  <c r="H99" i="11"/>
  <c r="H98" i="11"/>
  <c r="H97" i="11"/>
  <c r="H93" i="11"/>
  <c r="H91" i="11"/>
  <c r="H90" i="11"/>
  <c r="H89" i="11"/>
  <c r="H85" i="11"/>
  <c r="H83" i="11"/>
  <c r="H82" i="11"/>
  <c r="H81" i="11"/>
  <c r="H77" i="11"/>
  <c r="H75" i="11"/>
  <c r="H74" i="11"/>
  <c r="H73" i="11"/>
  <c r="H69" i="11"/>
  <c r="H67" i="11"/>
  <c r="H66" i="11"/>
  <c r="H65" i="11"/>
  <c r="H61" i="11"/>
  <c r="G397" i="11"/>
  <c r="G396" i="11"/>
  <c r="G394" i="11"/>
  <c r="G393" i="11"/>
  <c r="G392" i="11"/>
  <c r="G389" i="11"/>
  <c r="G388" i="11"/>
  <c r="G386" i="11"/>
  <c r="G385" i="11"/>
  <c r="G384" i="11"/>
  <c r="G381" i="11"/>
  <c r="G380" i="11"/>
  <c r="G378" i="11"/>
  <c r="G377" i="11"/>
  <c r="G376" i="11"/>
  <c r="G373" i="11"/>
  <c r="G372" i="11"/>
  <c r="G370" i="11"/>
  <c r="G369" i="11"/>
  <c r="G368" i="11"/>
  <c r="G365" i="11"/>
  <c r="G364" i="11"/>
  <c r="G362" i="11"/>
  <c r="G361" i="11"/>
  <c r="G360" i="11"/>
  <c r="G357" i="11"/>
  <c r="G356" i="11"/>
  <c r="G354" i="11"/>
  <c r="G353" i="11"/>
  <c r="G352" i="11"/>
  <c r="G349" i="11"/>
  <c r="G348" i="11"/>
  <c r="G346" i="11"/>
  <c r="G345" i="11"/>
  <c r="G344" i="11"/>
  <c r="G341" i="11"/>
  <c r="G340" i="11"/>
  <c r="G338" i="11"/>
  <c r="G337" i="11"/>
  <c r="G336" i="11"/>
  <c r="G333" i="11"/>
  <c r="G332" i="11"/>
  <c r="G330" i="11"/>
  <c r="G329" i="11"/>
  <c r="G328" i="11"/>
  <c r="G325" i="11"/>
  <c r="G324" i="11"/>
  <c r="G322" i="11"/>
  <c r="G321" i="11"/>
  <c r="G320" i="11"/>
  <c r="G317" i="11"/>
  <c r="G316" i="11"/>
  <c r="G314" i="11"/>
  <c r="G313" i="11"/>
  <c r="G312" i="11"/>
  <c r="G309" i="11"/>
  <c r="G308" i="11"/>
  <c r="G306" i="11"/>
  <c r="G305" i="11"/>
  <c r="G304" i="11"/>
  <c r="G301" i="11"/>
  <c r="G300" i="11"/>
  <c r="G298" i="11"/>
  <c r="G297" i="11"/>
  <c r="G296" i="11"/>
  <c r="G293" i="11"/>
  <c r="G292" i="11"/>
  <c r="G290" i="11"/>
  <c r="G289" i="11"/>
  <c r="G288" i="11"/>
  <c r="G285" i="11"/>
  <c r="G284" i="11"/>
  <c r="G282" i="11"/>
  <c r="G281" i="11"/>
  <c r="G280" i="11"/>
  <c r="G277" i="11"/>
  <c r="G276" i="11"/>
  <c r="G274" i="11"/>
  <c r="G273" i="11"/>
  <c r="G272" i="11"/>
  <c r="G269" i="11"/>
  <c r="G268" i="11"/>
  <c r="G266" i="11"/>
  <c r="G265" i="11"/>
  <c r="G264" i="11"/>
  <c r="G261" i="11"/>
  <c r="G260" i="11"/>
  <c r="G258" i="11"/>
  <c r="G257" i="11"/>
  <c r="G256" i="11"/>
  <c r="G253" i="11"/>
  <c r="G252" i="11"/>
  <c r="G250" i="11"/>
  <c r="G249" i="11"/>
  <c r="G248" i="11"/>
  <c r="G245" i="11"/>
  <c r="G244" i="11"/>
  <c r="G242" i="11"/>
  <c r="G241" i="11"/>
  <c r="G240" i="11"/>
  <c r="G237" i="11"/>
  <c r="G236" i="11"/>
  <c r="G234" i="11"/>
  <c r="G233" i="11"/>
  <c r="G232" i="11"/>
  <c r="G229" i="11"/>
  <c r="G228" i="11"/>
  <c r="G226" i="11"/>
  <c r="G225" i="11"/>
  <c r="G224" i="11"/>
  <c r="G221" i="11"/>
  <c r="G220" i="11"/>
  <c r="G218" i="11"/>
  <c r="G217" i="11"/>
  <c r="G216" i="11"/>
  <c r="G213" i="11"/>
  <c r="G212" i="11"/>
  <c r="G210" i="11"/>
  <c r="G209" i="11"/>
  <c r="G208" i="11"/>
  <c r="G205" i="11"/>
  <c r="G204" i="11"/>
  <c r="G202" i="11"/>
  <c r="G201" i="11"/>
  <c r="G200" i="11"/>
  <c r="G197" i="11"/>
  <c r="G196" i="11"/>
  <c r="G194" i="11"/>
  <c r="G193" i="11"/>
  <c r="G192" i="11"/>
  <c r="G189" i="11"/>
  <c r="G188" i="11"/>
  <c r="G186" i="11"/>
  <c r="G185" i="11"/>
  <c r="G184" i="11"/>
  <c r="G181" i="11"/>
  <c r="G180" i="11"/>
  <c r="G178" i="11"/>
  <c r="G177" i="11"/>
  <c r="G176" i="11"/>
  <c r="G173" i="11"/>
  <c r="G172" i="11"/>
  <c r="G170" i="11"/>
  <c r="G169" i="11"/>
  <c r="G168" i="11"/>
  <c r="G165" i="11"/>
  <c r="G164" i="11"/>
  <c r="G162" i="11"/>
  <c r="G161" i="11"/>
  <c r="G160" i="11"/>
  <c r="G157" i="11"/>
  <c r="G156" i="11"/>
  <c r="G154" i="11"/>
  <c r="G153" i="11"/>
  <c r="G152" i="11"/>
  <c r="G149" i="11"/>
  <c r="G148" i="11"/>
  <c r="G146" i="11"/>
  <c r="G145" i="11"/>
  <c r="G144" i="11"/>
  <c r="G141" i="11"/>
  <c r="G140" i="11"/>
  <c r="G138" i="11"/>
  <c r="G137" i="11"/>
  <c r="G136" i="11"/>
  <c r="G133" i="11"/>
  <c r="G132" i="11"/>
  <c r="G130" i="11"/>
  <c r="G129" i="11"/>
  <c r="G128" i="11"/>
  <c r="G125" i="11"/>
  <c r="G124" i="11"/>
  <c r="G122" i="11"/>
  <c r="G121" i="11"/>
  <c r="G120" i="11"/>
  <c r="G117" i="11"/>
  <c r="G116" i="11"/>
  <c r="G114" i="11"/>
  <c r="G113" i="11"/>
  <c r="G112" i="11"/>
  <c r="G109" i="11"/>
  <c r="G108" i="11"/>
  <c r="G106" i="11"/>
  <c r="G105" i="11"/>
  <c r="G104" i="11"/>
  <c r="G101" i="11"/>
  <c r="G100" i="11"/>
  <c r="G98" i="11"/>
  <c r="G97" i="11"/>
  <c r="G96" i="11"/>
  <c r="G93" i="11"/>
  <c r="G92" i="11"/>
  <c r="G90" i="11"/>
  <c r="G89" i="11"/>
  <c r="G88" i="11"/>
  <c r="G85" i="11"/>
  <c r="G84" i="11"/>
  <c r="G82" i="11"/>
  <c r="G81" i="11"/>
  <c r="G80" i="11"/>
  <c r="G77" i="11"/>
  <c r="G76" i="11"/>
  <c r="G74" i="11"/>
  <c r="G73" i="11"/>
  <c r="G72" i="11"/>
  <c r="G69" i="11"/>
  <c r="G68" i="11"/>
  <c r="G66" i="11"/>
  <c r="G65" i="11"/>
  <c r="G64" i="11"/>
  <c r="G61" i="11"/>
  <c r="G60" i="11"/>
  <c r="F396" i="11"/>
  <c r="F395" i="11"/>
  <c r="F393" i="11"/>
  <c r="F392" i="11"/>
  <c r="F391" i="11"/>
  <c r="F390" i="11"/>
  <c r="F389" i="11"/>
  <c r="F388" i="11"/>
  <c r="F387" i="11"/>
  <c r="F386" i="11"/>
  <c r="F385" i="11"/>
  <c r="F384" i="11"/>
  <c r="F383" i="11"/>
  <c r="F382" i="11"/>
  <c r="F381" i="11"/>
  <c r="F380" i="11"/>
  <c r="F379" i="11"/>
  <c r="F378" i="11"/>
  <c r="F377" i="11"/>
  <c r="F376" i="11"/>
  <c r="F375" i="11"/>
  <c r="F374" i="11"/>
  <c r="F373" i="11"/>
  <c r="F372" i="11"/>
  <c r="F371" i="11"/>
  <c r="F370" i="11"/>
  <c r="F369" i="11"/>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F308" i="1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7"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F227" i="11"/>
  <c r="F226" i="11"/>
  <c r="F225" i="11"/>
  <c r="F224" i="11"/>
  <c r="F223" i="11"/>
  <c r="F222" i="11"/>
  <c r="F221" i="11"/>
  <c r="F220" i="11"/>
  <c r="F219" i="11"/>
  <c r="F218" i="11"/>
  <c r="F217" i="11"/>
  <c r="F216" i="11"/>
  <c r="F215" i="11"/>
  <c r="F214" i="11"/>
  <c r="F213" i="11"/>
  <c r="F212" i="11"/>
  <c r="F211" i="11"/>
  <c r="F210" i="11"/>
  <c r="F209" i="11"/>
  <c r="F208" i="11"/>
  <c r="F207" i="11"/>
  <c r="F206" i="11"/>
  <c r="F205" i="11"/>
  <c r="F204" i="11"/>
  <c r="F203" i="11"/>
  <c r="F202" i="11"/>
  <c r="F201" i="11"/>
  <c r="F200" i="11"/>
  <c r="F199" i="11"/>
  <c r="F198" i="11"/>
  <c r="F197" i="11"/>
  <c r="F196" i="11"/>
  <c r="F195" i="11"/>
  <c r="F194" i="11"/>
  <c r="F193" i="11"/>
  <c r="F192" i="11"/>
  <c r="F191" i="11"/>
  <c r="F190" i="11"/>
  <c r="F189" i="11"/>
  <c r="F188" i="11"/>
  <c r="F187" i="11"/>
  <c r="F186" i="11"/>
  <c r="F185" i="11"/>
  <c r="F184" i="11"/>
  <c r="F183" i="11"/>
  <c r="F182" i="11"/>
  <c r="F181" i="11"/>
  <c r="F180" i="11"/>
  <c r="F179" i="11"/>
  <c r="F178" i="11"/>
  <c r="F177" i="11"/>
  <c r="F176" i="11"/>
  <c r="F175" i="11"/>
  <c r="F174" i="11"/>
  <c r="F173" i="11"/>
  <c r="F172" i="11"/>
  <c r="F171" i="11"/>
  <c r="F170" i="11"/>
  <c r="F169" i="11"/>
  <c r="F168" i="11"/>
  <c r="F167" i="11"/>
  <c r="F166" i="11"/>
  <c r="F165" i="1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3" i="11"/>
  <c r="F132" i="11"/>
  <c r="F131" i="11"/>
  <c r="F130" i="11"/>
  <c r="F129" i="11"/>
  <c r="F128" i="11"/>
  <c r="F127" i="11"/>
  <c r="F126" i="11"/>
  <c r="F125" i="11"/>
  <c r="F124"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E397" i="11"/>
  <c r="E396" i="11"/>
  <c r="E395" i="11"/>
  <c r="E394" i="11"/>
  <c r="E393" i="11"/>
  <c r="E392" i="11"/>
  <c r="E391" i="11"/>
  <c r="E390" i="11"/>
  <c r="E389" i="11"/>
  <c r="E388" i="11"/>
  <c r="E387" i="11"/>
  <c r="E386" i="11"/>
  <c r="E385" i="11"/>
  <c r="E384" i="11"/>
  <c r="E383" i="11"/>
  <c r="E382" i="11"/>
  <c r="E381" i="11"/>
  <c r="E380" i="11"/>
  <c r="E379" i="11"/>
  <c r="E378" i="11"/>
  <c r="E377" i="11"/>
  <c r="E376" i="11"/>
  <c r="E375" i="11"/>
  <c r="E374" i="11"/>
  <c r="E373" i="11"/>
  <c r="E372" i="11"/>
  <c r="E371" i="11"/>
  <c r="E370" i="11"/>
  <c r="E369" i="11"/>
  <c r="E368" i="11"/>
  <c r="E367" i="11"/>
  <c r="E366" i="11"/>
  <c r="E365" i="11"/>
  <c r="E364" i="11"/>
  <c r="E363" i="11"/>
  <c r="E362" i="11"/>
  <c r="E361" i="11"/>
  <c r="E360" i="11"/>
  <c r="E359" i="11"/>
  <c r="E358" i="11"/>
  <c r="E357" i="11"/>
  <c r="E356" i="11"/>
  <c r="E355" i="11"/>
  <c r="E354" i="11"/>
  <c r="E353" i="11"/>
  <c r="E352" i="11"/>
  <c r="E351" i="11"/>
  <c r="E350" i="11"/>
  <c r="E349" i="11"/>
  <c r="E348" i="11"/>
  <c r="E347" i="11"/>
  <c r="E346" i="11"/>
  <c r="E345" i="11"/>
  <c r="E344" i="11"/>
  <c r="E343" i="11"/>
  <c r="E342" i="11"/>
  <c r="E341" i="11"/>
  <c r="E340" i="11"/>
  <c r="E339" i="11"/>
  <c r="E338" i="11"/>
  <c r="E337" i="11"/>
  <c r="E336" i="11"/>
  <c r="E335" i="11"/>
  <c r="E334" i="11"/>
  <c r="E333" i="11"/>
  <c r="E332" i="11"/>
  <c r="E331" i="11"/>
  <c r="E330" i="11"/>
  <c r="E329" i="11"/>
  <c r="E328" i="11"/>
  <c r="E327" i="11"/>
  <c r="E326" i="11"/>
  <c r="E325" i="11"/>
  <c r="E324" i="11"/>
  <c r="E323" i="11"/>
  <c r="E322" i="11"/>
  <c r="E321" i="11"/>
  <c r="E320" i="11"/>
  <c r="E319" i="11"/>
  <c r="E318" i="11"/>
  <c r="E317" i="11"/>
  <c r="E316" i="11"/>
  <c r="E315" i="11"/>
  <c r="E314" i="11"/>
  <c r="E313" i="11"/>
  <c r="E312" i="11"/>
  <c r="E311" i="11"/>
  <c r="E310"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80" i="11"/>
  <c r="E279" i="11"/>
  <c r="E278" i="11"/>
  <c r="E277" i="11"/>
  <c r="E276" i="11"/>
  <c r="E275" i="11"/>
  <c r="E274" i="11"/>
  <c r="E273" i="11"/>
  <c r="E272" i="11"/>
  <c r="E271" i="11"/>
  <c r="E270" i="11"/>
  <c r="E269" i="11"/>
  <c r="E268" i="11"/>
  <c r="E267" i="11"/>
  <c r="E266" i="11"/>
  <c r="E265" i="11"/>
  <c r="E264" i="11"/>
  <c r="E263" i="11"/>
  <c r="E262" i="11"/>
  <c r="E261" i="11"/>
  <c r="E260" i="11"/>
  <c r="E259" i="11"/>
  <c r="E258" i="11"/>
  <c r="E257" i="11"/>
  <c r="E256" i="11"/>
  <c r="E255" i="11"/>
  <c r="E254" i="11"/>
  <c r="E253" i="11"/>
  <c r="E252" i="11"/>
  <c r="E251" i="11"/>
  <c r="E250" i="11"/>
  <c r="E249" i="11"/>
  <c r="E248" i="11"/>
  <c r="E247" i="11"/>
  <c r="E246" i="11"/>
  <c r="E245" i="11"/>
  <c r="E244" i="11"/>
  <c r="E243" i="11"/>
  <c r="E242" i="11"/>
  <c r="E241" i="11"/>
  <c r="E240" i="11"/>
  <c r="E239" i="11"/>
  <c r="E238" i="11"/>
  <c r="E237" i="11"/>
  <c r="E236" i="11"/>
  <c r="E235" i="11"/>
  <c r="E234" i="11"/>
  <c r="E233" i="11"/>
  <c r="E232" i="11"/>
  <c r="E231" i="11"/>
  <c r="E230" i="11"/>
  <c r="E229" i="11"/>
  <c r="E228" i="11"/>
  <c r="E227" i="11"/>
  <c r="E226" i="11"/>
  <c r="E225" i="11"/>
  <c r="E224" i="11"/>
  <c r="E223" i="11"/>
  <c r="E222" i="11"/>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C397" i="11"/>
  <c r="C396" i="11"/>
  <c r="C395" i="11"/>
  <c r="C394" i="11"/>
  <c r="C393" i="11"/>
  <c r="C392" i="11"/>
  <c r="C391" i="11"/>
  <c r="C390" i="11"/>
  <c r="C389" i="11"/>
  <c r="C388" i="11"/>
  <c r="C387" i="11"/>
  <c r="C386" i="11"/>
  <c r="C385" i="11"/>
  <c r="C384" i="11"/>
  <c r="C383" i="11"/>
  <c r="C382" i="11"/>
  <c r="C381" i="11"/>
  <c r="C380" i="11"/>
  <c r="C379" i="11"/>
  <c r="C378" i="11"/>
  <c r="C377" i="11"/>
  <c r="C376" i="11"/>
  <c r="C375" i="11"/>
  <c r="C374" i="11"/>
  <c r="C373" i="11"/>
  <c r="C372" i="11"/>
  <c r="C371" i="11"/>
  <c r="C370" i="11"/>
  <c r="C369" i="11"/>
  <c r="C368" i="11"/>
  <c r="C367" i="11"/>
  <c r="C366" i="11"/>
  <c r="C365" i="11"/>
  <c r="C364" i="11"/>
  <c r="C363" i="11"/>
  <c r="C362" i="11"/>
  <c r="C361" i="11"/>
  <c r="C360" i="11"/>
  <c r="C359" i="11"/>
  <c r="C358" i="11"/>
  <c r="C357" i="11"/>
  <c r="C356" i="11"/>
  <c r="C355" i="11"/>
  <c r="C354" i="11"/>
  <c r="C353" i="11"/>
  <c r="C352" i="11"/>
  <c r="C351" i="11"/>
  <c r="C350" i="11"/>
  <c r="C349" i="11"/>
  <c r="C348" i="11"/>
  <c r="C347"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C313" i="11"/>
  <c r="C312" i="11"/>
  <c r="C311" i="11"/>
  <c r="C310" i="11"/>
  <c r="C309" i="11"/>
  <c r="C308" i="11"/>
  <c r="C307" i="11"/>
  <c r="C306" i="11"/>
  <c r="C305" i="11"/>
  <c r="C304" i="11"/>
  <c r="C303" i="11"/>
  <c r="C302" i="11"/>
  <c r="C301" i="11"/>
  <c r="C300" i="11"/>
  <c r="C299" i="11"/>
  <c r="C298" i="11"/>
  <c r="C297" i="11"/>
  <c r="C296" i="11"/>
  <c r="C295" i="11"/>
  <c r="C294" i="11"/>
  <c r="C293" i="11"/>
  <c r="C292" i="11"/>
  <c r="C291" i="11"/>
  <c r="C290" i="11"/>
  <c r="C289" i="11"/>
  <c r="C288" i="11"/>
  <c r="C287" i="11"/>
  <c r="C286" i="11"/>
  <c r="C285" i="11"/>
  <c r="C284" i="11"/>
  <c r="C283" i="11"/>
  <c r="C282" i="11"/>
  <c r="C281" i="11"/>
  <c r="C280" i="11"/>
  <c r="C279" i="11"/>
  <c r="C278" i="11"/>
  <c r="C277" i="11"/>
  <c r="C276" i="11"/>
  <c r="C275" i="11"/>
  <c r="C274" i="11"/>
  <c r="C273" i="11"/>
  <c r="C272" i="11"/>
  <c r="C271" i="11"/>
  <c r="C270" i="11"/>
  <c r="C269" i="11"/>
  <c r="C268" i="11"/>
  <c r="C267" i="11"/>
  <c r="C266" i="11"/>
  <c r="C265" i="11"/>
  <c r="C264" i="11"/>
  <c r="C263" i="11"/>
  <c r="C262" i="11"/>
  <c r="C261" i="11"/>
  <c r="C260" i="11"/>
  <c r="C259" i="11"/>
  <c r="C258" i="11"/>
  <c r="C257" i="11"/>
  <c r="C256" i="11"/>
  <c r="C255" i="11"/>
  <c r="C254" i="11"/>
  <c r="C253" i="11"/>
  <c r="C252" i="11"/>
  <c r="C251" i="11"/>
  <c r="C250" i="11"/>
  <c r="C249" i="11"/>
  <c r="C248" i="11"/>
  <c r="C247" i="11"/>
  <c r="C246" i="11"/>
  <c r="C245" i="11"/>
  <c r="C244" i="11"/>
  <c r="C243" i="11"/>
  <c r="C242" i="11"/>
  <c r="C241" i="11"/>
  <c r="C240" i="11"/>
  <c r="C239" i="11"/>
  <c r="C238" i="11"/>
  <c r="C237" i="11"/>
  <c r="C236" i="11"/>
  <c r="C235" i="11"/>
  <c r="C234" i="11"/>
  <c r="C233" i="11"/>
  <c r="C232" i="11"/>
  <c r="C231" i="11"/>
  <c r="C230" i="11"/>
  <c r="C229" i="11"/>
  <c r="C228" i="11"/>
  <c r="C227" i="11"/>
  <c r="C226" i="11"/>
  <c r="C225" i="11"/>
  <c r="C224" i="11"/>
  <c r="C223" i="11"/>
  <c r="C222" i="11"/>
  <c r="C221" i="11"/>
  <c r="C220" i="11"/>
  <c r="C219" i="11"/>
  <c r="C218" i="11"/>
  <c r="C217" i="11"/>
  <c r="C216" i="11"/>
  <c r="C215" i="11"/>
  <c r="C214" i="11"/>
  <c r="C213" i="11"/>
  <c r="C212" i="11"/>
  <c r="C211" i="11"/>
  <c r="C210" i="11"/>
  <c r="C209" i="11"/>
  <c r="C208" i="11"/>
  <c r="C207" i="11"/>
  <c r="C206" i="11"/>
  <c r="C205" i="11"/>
  <c r="C204" i="11"/>
  <c r="C203" i="11"/>
  <c r="C202" i="11"/>
  <c r="C201" i="11"/>
  <c r="C200" i="11"/>
  <c r="C199" i="11"/>
  <c r="C198" i="11"/>
  <c r="C197" i="11"/>
  <c r="C196" i="11"/>
  <c r="C195" i="11"/>
  <c r="C194" i="11"/>
  <c r="C193" i="11"/>
  <c r="C192" i="11"/>
  <c r="C191" i="11"/>
  <c r="C190" i="11"/>
  <c r="C189" i="11"/>
  <c r="C188" i="11"/>
  <c r="C187" i="11"/>
  <c r="C186" i="11"/>
  <c r="C185" i="11"/>
  <c r="C184" i="11"/>
  <c r="C183" i="11"/>
  <c r="C182" i="11"/>
  <c r="C181" i="11"/>
  <c r="C180" i="11"/>
  <c r="C179" i="11"/>
  <c r="C178" i="11"/>
  <c r="C177" i="11"/>
  <c r="C176" i="11"/>
  <c r="C175" i="11"/>
  <c r="C174" i="11"/>
  <c r="C173" i="11"/>
  <c r="C172" i="11"/>
  <c r="C171" i="11"/>
  <c r="C170" i="11"/>
  <c r="C169" i="11"/>
  <c r="C168" i="11"/>
  <c r="C167" i="11"/>
  <c r="C166" i="11"/>
  <c r="C165" i="11"/>
  <c r="C164" i="11"/>
  <c r="C163" i="11"/>
  <c r="C162" i="11"/>
  <c r="C161" i="11"/>
  <c r="C160" i="11"/>
  <c r="C159" i="11"/>
  <c r="C158" i="11"/>
  <c r="C157" i="11"/>
  <c r="C156" i="11"/>
  <c r="C155" i="11"/>
  <c r="C154" i="11"/>
  <c r="C153" i="11"/>
  <c r="C152" i="11"/>
  <c r="C151" i="11"/>
  <c r="C150" i="11"/>
  <c r="C149" i="11"/>
  <c r="C148"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A1" i="16"/>
  <c r="A1" i="10"/>
  <c r="A1" i="6"/>
  <c r="F394" i="11" l="1"/>
  <c r="G67" i="11"/>
  <c r="G75" i="11"/>
  <c r="G83" i="11"/>
  <c r="G91" i="11"/>
  <c r="G99" i="11"/>
  <c r="G107" i="11"/>
  <c r="G115" i="11"/>
  <c r="G123" i="11"/>
  <c r="G131" i="11"/>
  <c r="G139" i="11"/>
  <c r="G147" i="11"/>
  <c r="G155" i="11"/>
  <c r="G163" i="11"/>
  <c r="G171" i="11"/>
  <c r="G179" i="11"/>
  <c r="G187" i="11"/>
  <c r="G195" i="11"/>
  <c r="G203" i="11"/>
  <c r="G211" i="11"/>
  <c r="G219" i="11"/>
  <c r="G227" i="11"/>
  <c r="G235" i="11"/>
  <c r="G243" i="11"/>
  <c r="G251" i="11"/>
  <c r="G259" i="11"/>
  <c r="G267" i="11"/>
  <c r="G275" i="11"/>
  <c r="G283" i="11"/>
  <c r="G291" i="11"/>
  <c r="G299" i="11"/>
  <c r="G307" i="11"/>
  <c r="G315" i="11"/>
  <c r="G323" i="11"/>
  <c r="G331" i="11"/>
  <c r="G339" i="11"/>
  <c r="G347" i="11"/>
  <c r="G355" i="11"/>
  <c r="G363" i="11"/>
  <c r="G371" i="11"/>
  <c r="G379" i="11"/>
  <c r="G387" i="11"/>
  <c r="G395" i="11"/>
  <c r="H60" i="11"/>
  <c r="H68" i="11"/>
  <c r="H76" i="11"/>
  <c r="H84" i="11"/>
  <c r="H92" i="11"/>
  <c r="H100" i="11"/>
  <c r="H108" i="11"/>
  <c r="H116" i="11"/>
  <c r="H133" i="11"/>
  <c r="H165" i="11"/>
  <c r="H197" i="11"/>
  <c r="H229" i="11"/>
  <c r="H261" i="11"/>
  <c r="H293" i="11"/>
  <c r="H325" i="11"/>
  <c r="H357" i="11"/>
  <c r="H389" i="11"/>
  <c r="D66" i="17"/>
  <c r="D87" i="17"/>
  <c r="C110" i="17"/>
  <c r="D135" i="17"/>
  <c r="D162" i="17"/>
  <c r="C201" i="17"/>
  <c r="D242" i="17"/>
  <c r="D285" i="17"/>
  <c r="D345" i="17"/>
  <c r="H62" i="11"/>
  <c r="H70" i="11"/>
  <c r="H78" i="11"/>
  <c r="H86" i="11"/>
  <c r="H94" i="11"/>
  <c r="H102" i="11"/>
  <c r="H110" i="11"/>
  <c r="H118" i="11"/>
  <c r="H141" i="11"/>
  <c r="H173" i="11"/>
  <c r="H205" i="11"/>
  <c r="H237" i="11"/>
  <c r="H269" i="11"/>
  <c r="H301" i="11"/>
  <c r="H333" i="11"/>
  <c r="H365" i="11"/>
  <c r="H397" i="11"/>
  <c r="D71" i="17"/>
  <c r="D93" i="17"/>
  <c r="C117" i="17"/>
  <c r="C142" i="17"/>
  <c r="D170" i="17"/>
  <c r="D210" i="17"/>
  <c r="D253" i="17"/>
  <c r="D297" i="17"/>
  <c r="D361" i="17"/>
  <c r="F397" i="11"/>
  <c r="G62" i="11"/>
  <c r="G70" i="11"/>
  <c r="G78" i="11"/>
  <c r="G86" i="11"/>
  <c r="G94" i="11"/>
  <c r="G102" i="11"/>
  <c r="G110" i="11"/>
  <c r="G118" i="11"/>
  <c r="G126" i="11"/>
  <c r="G134" i="11"/>
  <c r="G142" i="11"/>
  <c r="G150" i="11"/>
  <c r="G158" i="11"/>
  <c r="G166" i="11"/>
  <c r="G174" i="11"/>
  <c r="G182" i="11"/>
  <c r="G190" i="11"/>
  <c r="G198" i="11"/>
  <c r="G206" i="11"/>
  <c r="G214" i="11"/>
  <c r="G222" i="11"/>
  <c r="G230" i="11"/>
  <c r="G238" i="11"/>
  <c r="G246" i="11"/>
  <c r="G254" i="11"/>
  <c r="G262" i="11"/>
  <c r="G270" i="11"/>
  <c r="G278" i="11"/>
  <c r="G286" i="11"/>
  <c r="G294" i="11"/>
  <c r="G302" i="11"/>
  <c r="G310" i="11"/>
  <c r="G318" i="11"/>
  <c r="G326" i="11"/>
  <c r="G334" i="11"/>
  <c r="G342" i="11"/>
  <c r="G350" i="11"/>
  <c r="G358" i="11"/>
  <c r="G366" i="11"/>
  <c r="G374" i="11"/>
  <c r="G382" i="11"/>
  <c r="G390" i="11"/>
  <c r="H63" i="11"/>
  <c r="H71" i="11"/>
  <c r="H79" i="11"/>
  <c r="H87" i="11"/>
  <c r="H95" i="11"/>
  <c r="H103" i="11"/>
  <c r="H111" i="11"/>
  <c r="H119" i="11"/>
  <c r="H143" i="11"/>
  <c r="H175" i="11"/>
  <c r="H207" i="11"/>
  <c r="H239" i="11"/>
  <c r="H271" i="11"/>
  <c r="H303" i="11"/>
  <c r="H335" i="11"/>
  <c r="H367" i="11"/>
  <c r="A1" i="17"/>
  <c r="D73" i="17"/>
  <c r="D94" i="17"/>
  <c r="C118" i="17"/>
  <c r="D143" i="17"/>
  <c r="C173" i="17"/>
  <c r="D213" i="17"/>
  <c r="C257" i="17"/>
  <c r="D301" i="17"/>
  <c r="D365" i="17"/>
  <c r="G63" i="11"/>
  <c r="G71" i="11"/>
  <c r="G79" i="11"/>
  <c r="G87" i="11"/>
  <c r="G95" i="11"/>
  <c r="G103" i="11"/>
  <c r="G111" i="11"/>
  <c r="G119" i="11"/>
  <c r="G127" i="11"/>
  <c r="G135" i="11"/>
  <c r="G143" i="11"/>
  <c r="G151" i="11"/>
  <c r="G159" i="11"/>
  <c r="G167" i="11"/>
  <c r="G175" i="11"/>
  <c r="G183" i="11"/>
  <c r="G191" i="11"/>
  <c r="G199" i="11"/>
  <c r="G207" i="11"/>
  <c r="G215" i="11"/>
  <c r="G223" i="11"/>
  <c r="G231" i="11"/>
  <c r="G239" i="11"/>
  <c r="G247" i="11"/>
  <c r="G255" i="11"/>
  <c r="G263" i="11"/>
  <c r="G271" i="11"/>
  <c r="G279" i="11"/>
  <c r="G287" i="11"/>
  <c r="G295" i="11"/>
  <c r="G303" i="11"/>
  <c r="G311" i="11"/>
  <c r="G319" i="11"/>
  <c r="G327" i="11"/>
  <c r="G335" i="11"/>
  <c r="G343" i="11"/>
  <c r="G351" i="11"/>
  <c r="G359" i="11"/>
  <c r="G367" i="11"/>
  <c r="G375" i="11"/>
  <c r="G383" i="11"/>
  <c r="G391" i="11"/>
  <c r="H64" i="11"/>
  <c r="H72" i="11"/>
  <c r="H80" i="11"/>
  <c r="H88" i="11"/>
  <c r="H96" i="11"/>
  <c r="H104" i="11"/>
  <c r="H112" i="11"/>
  <c r="H121" i="11"/>
  <c r="H149" i="11"/>
  <c r="H181" i="11"/>
  <c r="H213" i="11"/>
  <c r="H245" i="11"/>
  <c r="H277" i="11"/>
  <c r="H309" i="11"/>
  <c r="H341" i="11"/>
  <c r="H373" i="11"/>
  <c r="D77" i="17"/>
  <c r="D98" i="17"/>
  <c r="D122" i="17"/>
  <c r="C149" i="17"/>
  <c r="D178" i="17"/>
  <c r="D221" i="17"/>
  <c r="C265" i="17"/>
  <c r="D313" i="17"/>
  <c r="D377" i="17"/>
  <c r="H120" i="11"/>
  <c r="H128" i="11"/>
  <c r="H136" i="11"/>
  <c r="H144" i="11"/>
  <c r="H152" i="11"/>
  <c r="H160" i="11"/>
  <c r="H168" i="11"/>
  <c r="H176" i="11"/>
  <c r="H184" i="11"/>
  <c r="H192" i="11"/>
  <c r="H200" i="11"/>
  <c r="H208" i="11"/>
  <c r="H216" i="11"/>
  <c r="H224" i="11"/>
  <c r="H232" i="11"/>
  <c r="H240" i="11"/>
  <c r="H248" i="11"/>
  <c r="H256" i="11"/>
  <c r="H264" i="11"/>
  <c r="H272" i="11"/>
  <c r="H280" i="11"/>
  <c r="H288" i="11"/>
  <c r="H296" i="11"/>
  <c r="H304" i="11"/>
  <c r="H312" i="11"/>
  <c r="H320" i="11"/>
  <c r="H328" i="11"/>
  <c r="H336" i="11"/>
  <c r="H344" i="11"/>
  <c r="H352" i="11"/>
  <c r="H360" i="11"/>
  <c r="H368" i="11"/>
  <c r="H376" i="11"/>
  <c r="H384" i="11"/>
  <c r="H392" i="11"/>
  <c r="C63" i="17"/>
  <c r="C69" i="17"/>
  <c r="C74" i="17"/>
  <c r="C79" i="17"/>
  <c r="C85" i="17"/>
  <c r="C90" i="17"/>
  <c r="C95" i="17"/>
  <c r="C101" i="17"/>
  <c r="C106" i="17"/>
  <c r="C113" i="17"/>
  <c r="D118" i="17"/>
  <c r="D125" i="17"/>
  <c r="D131" i="17"/>
  <c r="C138" i="17"/>
  <c r="C145" i="17"/>
  <c r="D150" i="17"/>
  <c r="D157" i="17"/>
  <c r="D165" i="17"/>
  <c r="D173" i="17"/>
  <c r="D182" i="17"/>
  <c r="D193" i="17"/>
  <c r="C205" i="17"/>
  <c r="D214" i="17"/>
  <c r="D225" i="17"/>
  <c r="C237" i="17"/>
  <c r="D246" i="17"/>
  <c r="D257" i="17"/>
  <c r="C269" i="17"/>
  <c r="D278" i="17"/>
  <c r="D289" i="17"/>
  <c r="C305" i="17"/>
  <c r="C321" i="17"/>
  <c r="C337" i="17"/>
  <c r="C353" i="17"/>
  <c r="C369" i="17"/>
  <c r="C385" i="17"/>
  <c r="H129" i="11"/>
  <c r="H137" i="11"/>
  <c r="H145" i="11"/>
  <c r="H153" i="11"/>
  <c r="H161" i="11"/>
  <c r="H169" i="11"/>
  <c r="H177" i="11"/>
  <c r="H185" i="11"/>
  <c r="H193" i="11"/>
  <c r="H201" i="11"/>
  <c r="H209" i="11"/>
  <c r="H217" i="11"/>
  <c r="H225" i="11"/>
  <c r="H233" i="11"/>
  <c r="H241" i="11"/>
  <c r="H249" i="11"/>
  <c r="H257" i="11"/>
  <c r="H265" i="11"/>
  <c r="H273" i="11"/>
  <c r="H281" i="11"/>
  <c r="H289" i="11"/>
  <c r="H297" i="11"/>
  <c r="H305" i="11"/>
  <c r="H313" i="11"/>
  <c r="H321" i="11"/>
  <c r="H329" i="11"/>
  <c r="H337" i="11"/>
  <c r="H345" i="11"/>
  <c r="H353" i="11"/>
  <c r="H361" i="11"/>
  <c r="H369" i="11"/>
  <c r="H377" i="11"/>
  <c r="H385" i="11"/>
  <c r="H393" i="11"/>
  <c r="D63" i="17"/>
  <c r="D69" i="17"/>
  <c r="D74" i="17"/>
  <c r="D79" i="17"/>
  <c r="D85" i="17"/>
  <c r="D90" i="17"/>
  <c r="D95" i="17"/>
  <c r="D101" i="17"/>
  <c r="D106" i="17"/>
  <c r="D113" i="17"/>
  <c r="D119" i="17"/>
  <c r="C126" i="17"/>
  <c r="C133" i="17"/>
  <c r="D138" i="17"/>
  <c r="D145" i="17"/>
  <c r="D151" i="17"/>
  <c r="D158" i="17"/>
  <c r="D166" i="17"/>
  <c r="D174" i="17"/>
  <c r="C185" i="17"/>
  <c r="D194" i="17"/>
  <c r="D205" i="17"/>
  <c r="C217" i="17"/>
  <c r="D226" i="17"/>
  <c r="D237" i="17"/>
  <c r="C249" i="17"/>
  <c r="D258" i="17"/>
  <c r="D269" i="17"/>
  <c r="C281" i="17"/>
  <c r="D290" i="17"/>
  <c r="D305" i="17"/>
  <c r="D321" i="17"/>
  <c r="D337" i="17"/>
  <c r="D353" i="17"/>
  <c r="D369" i="17"/>
  <c r="D385" i="17"/>
  <c r="H122" i="11"/>
  <c r="H130" i="11"/>
  <c r="H138" i="11"/>
  <c r="H146" i="11"/>
  <c r="H154" i="11"/>
  <c r="H162" i="11"/>
  <c r="H170" i="11"/>
  <c r="H178" i="11"/>
  <c r="H186" i="11"/>
  <c r="H194" i="11"/>
  <c r="H202" i="11"/>
  <c r="H210" i="11"/>
  <c r="H218" i="11"/>
  <c r="H226" i="11"/>
  <c r="H234" i="11"/>
  <c r="H242" i="11"/>
  <c r="H250" i="11"/>
  <c r="H258" i="11"/>
  <c r="H266" i="11"/>
  <c r="H274" i="11"/>
  <c r="H282" i="11"/>
  <c r="H290" i="11"/>
  <c r="H298" i="11"/>
  <c r="H306" i="11"/>
  <c r="H314" i="11"/>
  <c r="H322" i="11"/>
  <c r="H330" i="11"/>
  <c r="H338" i="11"/>
  <c r="H346" i="11"/>
  <c r="H354" i="11"/>
  <c r="H362" i="11"/>
  <c r="H370" i="11"/>
  <c r="H378" i="11"/>
  <c r="H386" i="11"/>
  <c r="H394" i="11"/>
  <c r="C65" i="17"/>
  <c r="C70" i="17"/>
  <c r="C75" i="17"/>
  <c r="C81" i="17"/>
  <c r="C86" i="17"/>
  <c r="C91" i="17"/>
  <c r="C97" i="17"/>
  <c r="C102" i="17"/>
  <c r="D107" i="17"/>
  <c r="C114" i="17"/>
  <c r="C121" i="17"/>
  <c r="D126" i="17"/>
  <c r="D133" i="17"/>
  <c r="D139" i="17"/>
  <c r="C146" i="17"/>
  <c r="C153" i="17"/>
  <c r="D159" i="17"/>
  <c r="D167" i="17"/>
  <c r="D175" i="17"/>
  <c r="D185" i="17"/>
  <c r="C197" i="17"/>
  <c r="D206" i="17"/>
  <c r="D217" i="17"/>
  <c r="C229" i="17"/>
  <c r="D238" i="17"/>
  <c r="D249" i="17"/>
  <c r="C261" i="17"/>
  <c r="D270" i="17"/>
  <c r="D281" i="17"/>
  <c r="C293" i="17"/>
  <c r="C309" i="17"/>
  <c r="C325" i="17"/>
  <c r="C341" i="17"/>
  <c r="C357" i="17"/>
  <c r="C373" i="17"/>
  <c r="C389" i="17"/>
  <c r="H123" i="11"/>
  <c r="H131" i="11"/>
  <c r="H139" i="11"/>
  <c r="H147" i="11"/>
  <c r="H155" i="11"/>
  <c r="H163" i="11"/>
  <c r="H171" i="11"/>
  <c r="H179" i="11"/>
  <c r="H187" i="11"/>
  <c r="H195" i="11"/>
  <c r="H203" i="11"/>
  <c r="H211" i="11"/>
  <c r="H219" i="11"/>
  <c r="H227" i="11"/>
  <c r="H235" i="11"/>
  <c r="H243" i="11"/>
  <c r="H251" i="11"/>
  <c r="H259" i="11"/>
  <c r="H267" i="11"/>
  <c r="H275" i="11"/>
  <c r="H283" i="11"/>
  <c r="H291" i="11"/>
  <c r="H299" i="11"/>
  <c r="H307" i="11"/>
  <c r="H315" i="11"/>
  <c r="H323" i="11"/>
  <c r="H331" i="11"/>
  <c r="H339" i="11"/>
  <c r="H347" i="11"/>
  <c r="H355" i="11"/>
  <c r="H363" i="11"/>
  <c r="H371" i="11"/>
  <c r="H379" i="11"/>
  <c r="H387" i="11"/>
  <c r="H395" i="11"/>
  <c r="D65" i="17"/>
  <c r="D70" i="17"/>
  <c r="D75" i="17"/>
  <c r="D81" i="17"/>
  <c r="D86" i="17"/>
  <c r="D91" i="17"/>
  <c r="D97" i="17"/>
  <c r="D102" i="17"/>
  <c r="C109" i="17"/>
  <c r="D114" i="17"/>
  <c r="D121" i="17"/>
  <c r="D127" i="17"/>
  <c r="C134" i="17"/>
  <c r="C141" i="17"/>
  <c r="D146" i="17"/>
  <c r="D153" i="17"/>
  <c r="C161" i="17"/>
  <c r="C169" i="17"/>
  <c r="C177" i="17"/>
  <c r="D186" i="17"/>
  <c r="D197" i="17"/>
  <c r="C209" i="17"/>
  <c r="D218" i="17"/>
  <c r="D229" i="17"/>
  <c r="C241" i="17"/>
  <c r="D250" i="17"/>
  <c r="D261" i="17"/>
  <c r="C273" i="17"/>
  <c r="D282" i="17"/>
  <c r="D293" i="17"/>
  <c r="D309" i="17"/>
  <c r="D325" i="17"/>
  <c r="D341" i="17"/>
  <c r="D357" i="17"/>
  <c r="D373" i="17"/>
  <c r="D389" i="17"/>
  <c r="H132" i="11"/>
  <c r="H140" i="11"/>
  <c r="H148" i="11"/>
  <c r="H156" i="11"/>
  <c r="H164" i="11"/>
  <c r="H172" i="11"/>
  <c r="H180" i="11"/>
  <c r="H188" i="11"/>
  <c r="H196" i="11"/>
  <c r="H204" i="11"/>
  <c r="H212" i="11"/>
  <c r="H220" i="11"/>
  <c r="H228" i="11"/>
  <c r="H236" i="11"/>
  <c r="H244" i="11"/>
  <c r="H252" i="11"/>
  <c r="H260" i="11"/>
  <c r="H268" i="11"/>
  <c r="H276" i="11"/>
  <c r="H284" i="11"/>
  <c r="H292" i="11"/>
  <c r="H300" i="11"/>
  <c r="H308" i="11"/>
  <c r="H316" i="11"/>
  <c r="H324" i="11"/>
  <c r="H332" i="11"/>
  <c r="H340" i="11"/>
  <c r="H348" i="11"/>
  <c r="H356" i="11"/>
  <c r="H364" i="11"/>
  <c r="H372" i="11"/>
  <c r="H380" i="11"/>
  <c r="H388" i="11"/>
  <c r="H396" i="11"/>
  <c r="C61" i="17"/>
  <c r="C66" i="17"/>
  <c r="C71" i="17"/>
  <c r="C77" i="17"/>
  <c r="C82" i="17"/>
  <c r="C87" i="17"/>
  <c r="C93" i="17"/>
  <c r="C98" i="17"/>
  <c r="C103" i="17"/>
  <c r="D109" i="17"/>
  <c r="D115" i="17"/>
  <c r="C122" i="17"/>
  <c r="C129" i="17"/>
  <c r="D134" i="17"/>
  <c r="D141" i="17"/>
  <c r="D147" i="17"/>
  <c r="C154" i="17"/>
  <c r="D161" i="17"/>
  <c r="D169" i="17"/>
  <c r="D177" i="17"/>
  <c r="C189" i="17"/>
  <c r="D198" i="17"/>
  <c r="D209" i="17"/>
  <c r="C221" i="17"/>
  <c r="D230" i="17"/>
  <c r="D241" i="17"/>
  <c r="C253" i="17"/>
  <c r="D262" i="17"/>
  <c r="D273" i="17"/>
  <c r="C285" i="17"/>
  <c r="C297" i="17"/>
  <c r="C313" i="17"/>
  <c r="C329" i="17"/>
  <c r="C345" i="17"/>
  <c r="C361" i="17"/>
  <c r="C377" i="17"/>
  <c r="C393" i="17"/>
  <c r="H126" i="11"/>
  <c r="H134" i="11"/>
  <c r="H142" i="11"/>
  <c r="H150" i="11"/>
  <c r="H158" i="11"/>
  <c r="H166" i="11"/>
  <c r="H174" i="11"/>
  <c r="H182" i="11"/>
  <c r="H190" i="11"/>
  <c r="H198" i="11"/>
  <c r="H206" i="11"/>
  <c r="H214" i="11"/>
  <c r="H222" i="11"/>
  <c r="H230" i="11"/>
  <c r="H238" i="11"/>
  <c r="H246" i="11"/>
  <c r="H254" i="11"/>
  <c r="H262" i="11"/>
  <c r="H270" i="11"/>
  <c r="H278" i="11"/>
  <c r="H286" i="11"/>
  <c r="H294" i="11"/>
  <c r="H302" i="11"/>
  <c r="H310" i="11"/>
  <c r="H318" i="11"/>
  <c r="H326" i="11"/>
  <c r="H334" i="11"/>
  <c r="H342" i="11"/>
  <c r="H350" i="11"/>
  <c r="H358" i="11"/>
  <c r="H366" i="11"/>
  <c r="H374" i="11"/>
  <c r="H382" i="11"/>
  <c r="H390" i="11"/>
  <c r="A1" i="11"/>
  <c r="C62" i="17"/>
  <c r="C67" i="17"/>
  <c r="C73" i="17"/>
  <c r="C78" i="17"/>
  <c r="C83" i="17"/>
  <c r="C89" i="17"/>
  <c r="C94" i="17"/>
  <c r="C99" i="17"/>
  <c r="C105" i="17"/>
  <c r="D110" i="17"/>
  <c r="D117" i="17"/>
  <c r="D123" i="17"/>
  <c r="C130" i="17"/>
  <c r="C137" i="17"/>
  <c r="D142" i="17"/>
  <c r="D149" i="17"/>
  <c r="D155" i="17"/>
  <c r="D163" i="17"/>
  <c r="D171" i="17"/>
  <c r="C181" i="17"/>
  <c r="D190" i="17"/>
  <c r="D201" i="17"/>
  <c r="C213" i="17"/>
  <c r="D222" i="17"/>
  <c r="D233" i="17"/>
  <c r="C245" i="17"/>
  <c r="D254" i="17"/>
  <c r="D265" i="17"/>
  <c r="C277" i="17"/>
  <c r="D286" i="17"/>
  <c r="C301" i="17"/>
  <c r="C317" i="17"/>
  <c r="C333" i="17"/>
  <c r="C349" i="17"/>
  <c r="C365" i="17"/>
  <c r="C381" i="17"/>
  <c r="D393" i="17"/>
  <c r="C158" i="17"/>
  <c r="C162" i="17"/>
  <c r="C166" i="17"/>
  <c r="C170" i="17"/>
  <c r="C174" i="17"/>
  <c r="C178" i="17"/>
  <c r="C182" i="17"/>
  <c r="C186" i="17"/>
  <c r="C190" i="17"/>
  <c r="C194" i="17"/>
  <c r="C198" i="17"/>
  <c r="C202" i="17"/>
  <c r="C206" i="17"/>
  <c r="C210" i="17"/>
  <c r="C214" i="17"/>
  <c r="C218" i="17"/>
  <c r="C222" i="17"/>
  <c r="C226" i="17"/>
  <c r="C230" i="17"/>
  <c r="C234" i="17"/>
  <c r="C238" i="17"/>
  <c r="C242" i="17"/>
  <c r="C246" i="17"/>
  <c r="C250" i="17"/>
  <c r="C254" i="17"/>
  <c r="C258" i="17"/>
  <c r="C262" i="17"/>
  <c r="C266" i="17"/>
  <c r="C270" i="17"/>
  <c r="C274" i="17"/>
  <c r="C278" i="17"/>
  <c r="C282" i="17"/>
  <c r="C286" i="17"/>
  <c r="C290" i="17"/>
  <c r="C294" i="17"/>
  <c r="C298" i="17"/>
  <c r="C302" i="17"/>
  <c r="C306" i="17"/>
  <c r="C310" i="17"/>
  <c r="C314" i="17"/>
  <c r="C318" i="17"/>
  <c r="C322" i="17"/>
  <c r="C326" i="17"/>
  <c r="C330" i="17"/>
  <c r="C334" i="17"/>
  <c r="C338" i="17"/>
  <c r="C342" i="17"/>
  <c r="C346" i="17"/>
  <c r="C350" i="17"/>
  <c r="C354" i="17"/>
  <c r="C358" i="17"/>
  <c r="C362" i="17"/>
  <c r="C366" i="17"/>
  <c r="C370" i="17"/>
  <c r="C374" i="17"/>
  <c r="C378" i="17"/>
  <c r="C382" i="17"/>
  <c r="C386" i="17"/>
  <c r="C390" i="17"/>
  <c r="C394" i="17"/>
  <c r="D294" i="17"/>
  <c r="D298" i="17"/>
  <c r="D302" i="17"/>
  <c r="D306" i="17"/>
  <c r="D310" i="17"/>
  <c r="D314" i="17"/>
  <c r="D318" i="17"/>
  <c r="D322" i="17"/>
  <c r="D326" i="17"/>
  <c r="D330" i="17"/>
  <c r="D334" i="17"/>
  <c r="D338" i="17"/>
  <c r="D342" i="17"/>
  <c r="D346" i="17"/>
  <c r="D350" i="17"/>
  <c r="D354" i="17"/>
  <c r="D358" i="17"/>
  <c r="D362" i="17"/>
  <c r="D366" i="17"/>
  <c r="D370" i="17"/>
  <c r="D374" i="17"/>
  <c r="D378" i="17"/>
  <c r="D382" i="17"/>
  <c r="D386" i="17"/>
  <c r="D390" i="17"/>
  <c r="D394" i="17"/>
  <c r="C107" i="17"/>
  <c r="C111" i="17"/>
  <c r="C115" i="17"/>
  <c r="C119" i="17"/>
  <c r="C123" i="17"/>
  <c r="C127" i="17"/>
  <c r="C131" i="17"/>
  <c r="C135" i="17"/>
  <c r="C139" i="17"/>
  <c r="C143" i="17"/>
  <c r="C147" i="17"/>
  <c r="C151" i="17"/>
  <c r="C155" i="17"/>
  <c r="C159" i="17"/>
  <c r="C163" i="17"/>
  <c r="C167" i="17"/>
  <c r="C171" i="17"/>
  <c r="C175" i="17"/>
  <c r="C179" i="17"/>
  <c r="C183" i="17"/>
  <c r="C187" i="17"/>
  <c r="C191" i="17"/>
  <c r="C195" i="17"/>
  <c r="C199" i="17"/>
  <c r="C203" i="17"/>
  <c r="C207" i="17"/>
  <c r="C211" i="17"/>
  <c r="C215" i="17"/>
  <c r="C219" i="17"/>
  <c r="C223" i="17"/>
  <c r="C227" i="17"/>
  <c r="C231" i="17"/>
  <c r="C235" i="17"/>
  <c r="C239" i="17"/>
  <c r="C243" i="17"/>
  <c r="C247" i="17"/>
  <c r="C251" i="17"/>
  <c r="C255" i="17"/>
  <c r="C259" i="17"/>
  <c r="C263" i="17"/>
  <c r="C267" i="17"/>
  <c r="C271" i="17"/>
  <c r="C275" i="17"/>
  <c r="C279" i="17"/>
  <c r="C283" i="17"/>
  <c r="C287" i="17"/>
  <c r="C291" i="17"/>
  <c r="C295" i="17"/>
  <c r="C299" i="17"/>
  <c r="C303" i="17"/>
  <c r="C307" i="17"/>
  <c r="C311" i="17"/>
  <c r="C315" i="17"/>
  <c r="C319" i="17"/>
  <c r="C323" i="17"/>
  <c r="C327" i="17"/>
  <c r="C331" i="17"/>
  <c r="C335" i="17"/>
  <c r="C339" i="17"/>
  <c r="C343" i="17"/>
  <c r="C347" i="17"/>
  <c r="C351" i="17"/>
  <c r="C355" i="17"/>
  <c r="C359" i="17"/>
  <c r="C363" i="17"/>
  <c r="C367" i="17"/>
  <c r="C371" i="17"/>
  <c r="C375" i="17"/>
  <c r="C379" i="17"/>
  <c r="C383" i="17"/>
  <c r="C387" i="17"/>
  <c r="C391" i="17"/>
  <c r="C395" i="17"/>
  <c r="D179" i="17"/>
  <c r="D183" i="17"/>
  <c r="D187" i="17"/>
  <c r="D191" i="17"/>
  <c r="D195" i="17"/>
  <c r="D199" i="17"/>
  <c r="D203" i="17"/>
  <c r="D207" i="17"/>
  <c r="D211" i="17"/>
  <c r="D215" i="17"/>
  <c r="D219" i="17"/>
  <c r="D223" i="17"/>
  <c r="D227" i="17"/>
  <c r="D231" i="17"/>
  <c r="D235" i="17"/>
  <c r="D239" i="17"/>
  <c r="D243" i="17"/>
  <c r="D247" i="17"/>
  <c r="D251" i="17"/>
  <c r="D255" i="17"/>
  <c r="D259" i="17"/>
  <c r="D263" i="17"/>
  <c r="D267" i="17"/>
  <c r="D271" i="17"/>
  <c r="D275" i="17"/>
  <c r="D279" i="17"/>
  <c r="D283" i="17"/>
  <c r="D287" i="17"/>
  <c r="D291" i="17"/>
  <c r="D295" i="17"/>
  <c r="D299" i="17"/>
  <c r="D303" i="17"/>
  <c r="D307" i="17"/>
  <c r="D311" i="17"/>
  <c r="D315" i="17"/>
  <c r="D319" i="17"/>
  <c r="D323" i="17"/>
  <c r="D327" i="17"/>
  <c r="D331" i="17"/>
  <c r="D335" i="17"/>
  <c r="D339" i="17"/>
  <c r="D343" i="17"/>
  <c r="D347" i="17"/>
  <c r="D351" i="17"/>
  <c r="D355" i="17"/>
  <c r="D359" i="17"/>
  <c r="D363" i="17"/>
  <c r="D367" i="17"/>
  <c r="D371" i="17"/>
  <c r="D375" i="17"/>
  <c r="D379" i="17"/>
  <c r="D383" i="17"/>
  <c r="D387" i="17"/>
  <c r="D391" i="17"/>
  <c r="D395" i="17"/>
  <c r="C60" i="17"/>
  <c r="C64" i="17"/>
  <c r="C68" i="17"/>
  <c r="C72" i="17"/>
  <c r="C76" i="17"/>
  <c r="C80" i="17"/>
  <c r="C84" i="17"/>
  <c r="C88" i="17"/>
  <c r="C92" i="17"/>
  <c r="C96" i="17"/>
  <c r="C100" i="17"/>
  <c r="C104" i="17"/>
  <c r="C108" i="17"/>
  <c r="C112" i="17"/>
  <c r="C116" i="17"/>
  <c r="C120" i="17"/>
  <c r="C124" i="17"/>
  <c r="C128" i="17"/>
  <c r="C132" i="17"/>
  <c r="C136" i="17"/>
  <c r="C140" i="17"/>
  <c r="C144" i="17"/>
  <c r="C148" i="17"/>
  <c r="C152" i="17"/>
  <c r="C156" i="17"/>
  <c r="C160" i="17"/>
  <c r="C164" i="17"/>
  <c r="C168" i="17"/>
  <c r="C172" i="17"/>
  <c r="C176" i="17"/>
  <c r="C180" i="17"/>
  <c r="C184" i="17"/>
  <c r="C188" i="17"/>
  <c r="C192" i="17"/>
  <c r="C196" i="17"/>
  <c r="C200" i="17"/>
  <c r="C204" i="17"/>
  <c r="C208" i="17"/>
  <c r="C212" i="17"/>
  <c r="C216" i="17"/>
  <c r="C220" i="17"/>
  <c r="C224" i="17"/>
  <c r="C228" i="17"/>
  <c r="C232" i="17"/>
  <c r="C236" i="17"/>
  <c r="C240" i="17"/>
  <c r="C244" i="17"/>
  <c r="C248" i="17"/>
  <c r="C252" i="17"/>
  <c r="C256" i="17"/>
  <c r="C260" i="17"/>
  <c r="C264" i="17"/>
  <c r="C268" i="17"/>
  <c r="C272" i="17"/>
  <c r="C276" i="17"/>
  <c r="C280" i="17"/>
  <c r="C284" i="17"/>
  <c r="C288" i="17"/>
  <c r="C292" i="17"/>
  <c r="C296" i="17"/>
  <c r="C300" i="17"/>
  <c r="C304" i="17"/>
  <c r="C308" i="17"/>
  <c r="C312" i="17"/>
  <c r="C316" i="17"/>
  <c r="C320" i="17"/>
  <c r="C324" i="17"/>
  <c r="C328" i="17"/>
  <c r="C332" i="17"/>
  <c r="C336" i="17"/>
  <c r="C340" i="17"/>
  <c r="C344" i="17"/>
  <c r="C348" i="17"/>
  <c r="C352" i="17"/>
  <c r="C356" i="17"/>
  <c r="C360" i="17"/>
  <c r="C364" i="17"/>
  <c r="C368" i="17"/>
  <c r="C372" i="17"/>
  <c r="C376" i="17"/>
  <c r="C380" i="17"/>
  <c r="C384" i="17"/>
  <c r="C388" i="17"/>
  <c r="C392" i="17"/>
  <c r="C396" i="17"/>
  <c r="D60" i="17"/>
  <c r="D64" i="17"/>
  <c r="D68" i="17"/>
  <c r="D72" i="17"/>
  <c r="D76" i="17"/>
  <c r="D80" i="17"/>
  <c r="D84" i="17"/>
  <c r="D88" i="17"/>
  <c r="D92" i="17"/>
  <c r="D96" i="17"/>
  <c r="D100" i="17"/>
  <c r="D104" i="17"/>
  <c r="D108" i="17"/>
  <c r="D112" i="17"/>
  <c r="D116" i="17"/>
  <c r="D120" i="17"/>
  <c r="D124" i="17"/>
  <c r="D128" i="17"/>
  <c r="D132" i="17"/>
  <c r="D136" i="17"/>
  <c r="D140" i="17"/>
  <c r="D144" i="17"/>
  <c r="D148" i="17"/>
  <c r="D152" i="17"/>
  <c r="D156" i="17"/>
  <c r="D160" i="17"/>
  <c r="D164" i="17"/>
  <c r="D168" i="17"/>
  <c r="D172" i="17"/>
  <c r="D176" i="17"/>
  <c r="D180" i="17"/>
  <c r="D184" i="17"/>
  <c r="D188" i="17"/>
  <c r="D192" i="17"/>
  <c r="D196" i="17"/>
  <c r="D200" i="17"/>
  <c r="D204" i="17"/>
  <c r="D208" i="17"/>
  <c r="D212" i="17"/>
  <c r="D216" i="17"/>
  <c r="D220" i="17"/>
  <c r="D224" i="17"/>
  <c r="D228" i="17"/>
  <c r="D232" i="17"/>
  <c r="D236" i="17"/>
  <c r="D240" i="17"/>
  <c r="D244" i="17"/>
  <c r="D248" i="17"/>
  <c r="D252" i="17"/>
  <c r="D256" i="17"/>
  <c r="D260" i="17"/>
  <c r="D264" i="17"/>
  <c r="D268" i="17"/>
  <c r="D272" i="17"/>
  <c r="D276" i="17"/>
  <c r="D280" i="17"/>
  <c r="D284" i="17"/>
  <c r="D288" i="17"/>
  <c r="D292" i="17"/>
  <c r="D296" i="17"/>
  <c r="D300" i="17"/>
  <c r="D304" i="17"/>
  <c r="D308" i="17"/>
  <c r="D312" i="17"/>
  <c r="D316" i="17"/>
  <c r="D320" i="17"/>
  <c r="D324" i="17"/>
  <c r="D328" i="17"/>
  <c r="D332" i="17"/>
  <c r="D336" i="17"/>
  <c r="D340" i="17"/>
  <c r="D344" i="17"/>
  <c r="D348" i="17"/>
  <c r="D352" i="17"/>
  <c r="D356" i="17"/>
  <c r="D360" i="17"/>
  <c r="D364" i="17"/>
  <c r="D368" i="17"/>
  <c r="D372" i="17"/>
  <c r="D376" i="17"/>
  <c r="D380" i="17"/>
  <c r="D384" i="17"/>
  <c r="D388" i="17"/>
  <c r="D392" i="17"/>
  <c r="C392" i="14" l="1"/>
  <c r="C384" i="14"/>
  <c r="C393" i="14"/>
  <c r="C385" i="14"/>
  <c r="C377" i="14"/>
  <c r="C369" i="14"/>
  <c r="C361" i="14"/>
  <c r="C353" i="14"/>
  <c r="C391" i="14"/>
  <c r="C383" i="14"/>
  <c r="C375" i="14"/>
  <c r="C367" i="14"/>
  <c r="C359" i="14"/>
  <c r="C351" i="14"/>
  <c r="C343" i="14"/>
  <c r="C335" i="14"/>
  <c r="C327" i="14"/>
  <c r="C319" i="14"/>
  <c r="C311" i="14"/>
  <c r="C303" i="14"/>
  <c r="C295" i="14"/>
  <c r="C287" i="14"/>
  <c r="C279" i="14"/>
  <c r="C271" i="14"/>
  <c r="C263" i="14"/>
  <c r="C394" i="14"/>
  <c r="C386" i="14"/>
  <c r="C378" i="14"/>
  <c r="C370" i="14"/>
  <c r="C362" i="14"/>
  <c r="C354" i="14"/>
  <c r="C387" i="14"/>
  <c r="C349" i="14"/>
  <c r="C347" i="14"/>
  <c r="C336" i="14"/>
  <c r="C325" i="14"/>
  <c r="C316" i="14"/>
  <c r="C314" i="14"/>
  <c r="C305" i="14"/>
  <c r="C294" i="14"/>
  <c r="C283" i="14"/>
  <c r="C272" i="14"/>
  <c r="C261" i="14"/>
  <c r="C253" i="14"/>
  <c r="C245" i="14"/>
  <c r="C237" i="14"/>
  <c r="C229" i="14"/>
  <c r="C221" i="14"/>
  <c r="C213" i="14"/>
  <c r="C205" i="14"/>
  <c r="C389" i="14"/>
  <c r="C374" i="14"/>
  <c r="C356" i="14"/>
  <c r="C339" i="14"/>
  <c r="C328" i="14"/>
  <c r="C317" i="14"/>
  <c r="C308" i="14"/>
  <c r="C306" i="14"/>
  <c r="C297" i="14"/>
  <c r="C286" i="14"/>
  <c r="C275" i="14"/>
  <c r="C264" i="14"/>
  <c r="C254" i="14"/>
  <c r="C246" i="14"/>
  <c r="C238" i="14"/>
  <c r="C230" i="14"/>
  <c r="C222" i="14"/>
  <c r="C214" i="14"/>
  <c r="C206" i="14"/>
  <c r="C198" i="14"/>
  <c r="C395" i="14"/>
  <c r="C379" i="14"/>
  <c r="C376" i="14"/>
  <c r="C371" i="14"/>
  <c r="C366" i="14"/>
  <c r="C348" i="14"/>
  <c r="C346" i="14"/>
  <c r="C337" i="14"/>
  <c r="C326" i="14"/>
  <c r="C315" i="14"/>
  <c r="C304" i="14"/>
  <c r="C293" i="14"/>
  <c r="C284" i="14"/>
  <c r="C282" i="14"/>
  <c r="C273" i="14"/>
  <c r="C262" i="14"/>
  <c r="C257" i="14"/>
  <c r="C249" i="14"/>
  <c r="C241" i="14"/>
  <c r="C233" i="14"/>
  <c r="C225" i="14"/>
  <c r="C217" i="14"/>
  <c r="C209" i="14"/>
  <c r="C201" i="14"/>
  <c r="C193" i="14"/>
  <c r="C185" i="14"/>
  <c r="C177" i="14"/>
  <c r="C169" i="14"/>
  <c r="C161" i="14"/>
  <c r="C153" i="14"/>
  <c r="C145" i="14"/>
  <c r="C137" i="14"/>
  <c r="C129" i="14"/>
  <c r="C121" i="14"/>
  <c r="C113" i="14"/>
  <c r="C105" i="14"/>
  <c r="C97" i="14"/>
  <c r="C382" i="14"/>
  <c r="C373" i="14"/>
  <c r="C368" i="14"/>
  <c r="C363" i="14"/>
  <c r="C358" i="14"/>
  <c r="C344" i="14"/>
  <c r="C333" i="14"/>
  <c r="C324" i="14"/>
  <c r="C322" i="14"/>
  <c r="C313" i="14"/>
  <c r="C302" i="14"/>
  <c r="C291" i="14"/>
  <c r="C280" i="14"/>
  <c r="C269" i="14"/>
  <c r="C260" i="14"/>
  <c r="C252" i="14"/>
  <c r="C244" i="14"/>
  <c r="C236" i="14"/>
  <c r="C228" i="14"/>
  <c r="C220" i="14"/>
  <c r="C212" i="14"/>
  <c r="C204" i="14"/>
  <c r="C196" i="14"/>
  <c r="C188" i="14"/>
  <c r="C180" i="14"/>
  <c r="C172" i="14"/>
  <c r="C164" i="14"/>
  <c r="C156" i="14"/>
  <c r="C148" i="14"/>
  <c r="C140" i="14"/>
  <c r="C132" i="14"/>
  <c r="C124" i="14"/>
  <c r="C116" i="14"/>
  <c r="C108" i="14"/>
  <c r="C100" i="14"/>
  <c r="C388" i="14"/>
  <c r="C365" i="14"/>
  <c r="C360" i="14"/>
  <c r="C355" i="14"/>
  <c r="C350" i="14"/>
  <c r="C342" i="14"/>
  <c r="C331" i="14"/>
  <c r="C320" i="14"/>
  <c r="C309" i="14"/>
  <c r="C300" i="14"/>
  <c r="C298" i="14"/>
  <c r="C289" i="14"/>
  <c r="C278" i="14"/>
  <c r="C267" i="14"/>
  <c r="C255" i="14"/>
  <c r="C247" i="14"/>
  <c r="C239" i="14"/>
  <c r="C231" i="14"/>
  <c r="C223" i="14"/>
  <c r="C215" i="14"/>
  <c r="C207" i="14"/>
  <c r="C199" i="14"/>
  <c r="C191" i="14"/>
  <c r="C183" i="14"/>
  <c r="C175" i="14"/>
  <c r="C167" i="14"/>
  <c r="C159" i="14"/>
  <c r="C151" i="14"/>
  <c r="C143" i="14"/>
  <c r="C135" i="14"/>
  <c r="C127" i="14"/>
  <c r="C119" i="14"/>
  <c r="C111" i="14"/>
  <c r="C103" i="14"/>
  <c r="C95" i="14"/>
  <c r="C380" i="14"/>
  <c r="C372" i="14"/>
  <c r="C341" i="14"/>
  <c r="C292" i="14"/>
  <c r="C268" i="14"/>
  <c r="C258" i="14"/>
  <c r="C224" i="14"/>
  <c r="C203" i="14"/>
  <c r="C178" i="14"/>
  <c r="C173" i="14"/>
  <c r="C168" i="14"/>
  <c r="C163" i="14"/>
  <c r="C158" i="14"/>
  <c r="C114" i="14"/>
  <c r="C109" i="14"/>
  <c r="C104" i="14"/>
  <c r="C99" i="14"/>
  <c r="C94" i="14"/>
  <c r="C87" i="14"/>
  <c r="C79" i="14"/>
  <c r="C71" i="14"/>
  <c r="C63" i="14"/>
  <c r="C396" i="14"/>
  <c r="C357" i="14"/>
  <c r="C345" i="14"/>
  <c r="C340" i="14"/>
  <c r="C321" i="14"/>
  <c r="C301" i="14"/>
  <c r="C296" i="14"/>
  <c r="C277" i="14"/>
  <c r="C232" i="14"/>
  <c r="C211" i="14"/>
  <c r="C202" i="14"/>
  <c r="C170" i="14"/>
  <c r="C165" i="14"/>
  <c r="C160" i="14"/>
  <c r="C155" i="14"/>
  <c r="C150" i="14"/>
  <c r="C106" i="14"/>
  <c r="C101" i="14"/>
  <c r="C96" i="14"/>
  <c r="C90" i="14"/>
  <c r="C364" i="14"/>
  <c r="C330" i="14"/>
  <c r="C281" i="14"/>
  <c r="C276" i="14"/>
  <c r="C240" i="14"/>
  <c r="C219" i="14"/>
  <c r="C210" i="14"/>
  <c r="C162" i="14"/>
  <c r="C157" i="14"/>
  <c r="C152" i="14"/>
  <c r="C147" i="14"/>
  <c r="C142" i="14"/>
  <c r="C98" i="14"/>
  <c r="C93" i="14"/>
  <c r="C85" i="14"/>
  <c r="C334" i="14"/>
  <c r="C329" i="14"/>
  <c r="C310" i="14"/>
  <c r="C290" i="14"/>
  <c r="C285" i="14"/>
  <c r="C266" i="14"/>
  <c r="C248" i="14"/>
  <c r="C227" i="14"/>
  <c r="C218" i="14"/>
  <c r="C154" i="14"/>
  <c r="C149" i="14"/>
  <c r="C144" i="14"/>
  <c r="C139" i="14"/>
  <c r="C134" i="14"/>
  <c r="C88" i="14"/>
  <c r="C80" i="14"/>
  <c r="C72" i="14"/>
  <c r="C64" i="14"/>
  <c r="C338" i="14"/>
  <c r="C270" i="14"/>
  <c r="C265" i="14"/>
  <c r="C256" i="14"/>
  <c r="C235" i="14"/>
  <c r="C226" i="14"/>
  <c r="C195" i="14"/>
  <c r="C190" i="14"/>
  <c r="C146" i="14"/>
  <c r="C141" i="14"/>
  <c r="C136" i="14"/>
  <c r="C131" i="14"/>
  <c r="C126" i="14"/>
  <c r="C91" i="14"/>
  <c r="C83" i="14"/>
  <c r="C75" i="14"/>
  <c r="C67" i="14"/>
  <c r="C323" i="14"/>
  <c r="C318" i="14"/>
  <c r="C299" i="14"/>
  <c r="C274" i="14"/>
  <c r="C243" i="14"/>
  <c r="C234" i="14"/>
  <c r="C197" i="14"/>
  <c r="C192" i="14"/>
  <c r="C187" i="14"/>
  <c r="C182" i="14"/>
  <c r="C138" i="14"/>
  <c r="C133" i="14"/>
  <c r="C128" i="14"/>
  <c r="C123" i="14"/>
  <c r="C118" i="14"/>
  <c r="C86" i="14"/>
  <c r="C78" i="14"/>
  <c r="C70" i="14"/>
  <c r="C62" i="14"/>
  <c r="C390" i="14"/>
  <c r="C381" i="14"/>
  <c r="C251" i="14"/>
  <c r="C242" i="14"/>
  <c r="C208" i="14"/>
  <c r="C200" i="14"/>
  <c r="C194" i="14"/>
  <c r="C189" i="14"/>
  <c r="C184" i="14"/>
  <c r="C179" i="14"/>
  <c r="C174" i="14"/>
  <c r="C130" i="14"/>
  <c r="C125" i="14"/>
  <c r="C120" i="14"/>
  <c r="C115" i="14"/>
  <c r="C110" i="14"/>
  <c r="C89" i="14"/>
  <c r="C81" i="14"/>
  <c r="C73" i="14"/>
  <c r="C65" i="14"/>
  <c r="C259" i="14"/>
  <c r="C112" i="14"/>
  <c r="C92" i="14"/>
  <c r="C77" i="14"/>
  <c r="C68" i="14"/>
  <c r="C332" i="14"/>
  <c r="C171" i="14"/>
  <c r="C82" i="14"/>
  <c r="C76" i="14"/>
  <c r="C288" i="14"/>
  <c r="C250" i="14"/>
  <c r="C216" i="14"/>
  <c r="C107" i="14"/>
  <c r="C186" i="14"/>
  <c r="C166" i="14"/>
  <c r="C122" i="14"/>
  <c r="C102" i="14"/>
  <c r="C66" i="14"/>
  <c r="C352" i="14"/>
  <c r="C312" i="14"/>
  <c r="C181" i="14"/>
  <c r="C74" i="14"/>
  <c r="C307" i="14"/>
  <c r="C117" i="14"/>
  <c r="C84" i="14"/>
  <c r="C61" i="14"/>
  <c r="C176" i="14"/>
  <c r="C69" i="14"/>
  <c r="C60" i="14"/>
  <c r="D395" i="14" l="1"/>
  <c r="D387" i="14"/>
  <c r="D379" i="14"/>
  <c r="D396" i="14"/>
  <c r="D388" i="14"/>
  <c r="D380" i="14"/>
  <c r="D372" i="14"/>
  <c r="D364" i="14"/>
  <c r="D356" i="14"/>
  <c r="D348" i="14"/>
  <c r="D394" i="14"/>
  <c r="D386" i="14"/>
  <c r="D378" i="14"/>
  <c r="D370" i="14"/>
  <c r="D362" i="14"/>
  <c r="D354" i="14"/>
  <c r="D346" i="14"/>
  <c r="D338" i="14"/>
  <c r="D330" i="14"/>
  <c r="D322" i="14"/>
  <c r="D314" i="14"/>
  <c r="D306" i="14"/>
  <c r="D298" i="14"/>
  <c r="D290" i="14"/>
  <c r="D282" i="14"/>
  <c r="D274" i="14"/>
  <c r="D266" i="14"/>
  <c r="D389" i="14"/>
  <c r="D381" i="14"/>
  <c r="D373" i="14"/>
  <c r="D365" i="14"/>
  <c r="D357" i="14"/>
  <c r="D349" i="14"/>
  <c r="D390" i="14"/>
  <c r="D367" i="14"/>
  <c r="D345" i="14"/>
  <c r="D334" i="14"/>
  <c r="D323" i="14"/>
  <c r="D312" i="14"/>
  <c r="D303" i="14"/>
  <c r="D301" i="14"/>
  <c r="D292" i="14"/>
  <c r="D281" i="14"/>
  <c r="D270" i="14"/>
  <c r="D256" i="14"/>
  <c r="D248" i="14"/>
  <c r="D240" i="14"/>
  <c r="D232" i="14"/>
  <c r="D224" i="14"/>
  <c r="D216" i="14"/>
  <c r="D208" i="14"/>
  <c r="D392" i="14"/>
  <c r="D376" i="14"/>
  <c r="D371" i="14"/>
  <c r="D366" i="14"/>
  <c r="D361" i="14"/>
  <c r="D337" i="14"/>
  <c r="D326" i="14"/>
  <c r="D315" i="14"/>
  <c r="D304" i="14"/>
  <c r="D295" i="14"/>
  <c r="D293" i="14"/>
  <c r="D284" i="14"/>
  <c r="D273" i="14"/>
  <c r="D262" i="14"/>
  <c r="D257" i="14"/>
  <c r="D249" i="14"/>
  <c r="D241" i="14"/>
  <c r="D233" i="14"/>
  <c r="D225" i="14"/>
  <c r="D217" i="14"/>
  <c r="D209" i="14"/>
  <c r="D201" i="14"/>
  <c r="D382" i="14"/>
  <c r="D368" i="14"/>
  <c r="D363" i="14"/>
  <c r="D358" i="14"/>
  <c r="D353" i="14"/>
  <c r="D344" i="14"/>
  <c r="D335" i="14"/>
  <c r="D333" i="14"/>
  <c r="D324" i="14"/>
  <c r="D313" i="14"/>
  <c r="D302" i="14"/>
  <c r="D291" i="14"/>
  <c r="D280" i="14"/>
  <c r="D271" i="14"/>
  <c r="D269" i="14"/>
  <c r="D260" i="14"/>
  <c r="D252" i="14"/>
  <c r="D244" i="14"/>
  <c r="D236" i="14"/>
  <c r="D228" i="14"/>
  <c r="D220" i="14"/>
  <c r="D212" i="14"/>
  <c r="D204" i="14"/>
  <c r="D196" i="14"/>
  <c r="D188" i="14"/>
  <c r="D180" i="14"/>
  <c r="D172" i="14"/>
  <c r="D164" i="14"/>
  <c r="D156" i="14"/>
  <c r="D148" i="14"/>
  <c r="D140" i="14"/>
  <c r="D132" i="14"/>
  <c r="D124" i="14"/>
  <c r="D116" i="14"/>
  <c r="D108" i="14"/>
  <c r="D100" i="14"/>
  <c r="D385" i="14"/>
  <c r="D360" i="14"/>
  <c r="D355" i="14"/>
  <c r="D350" i="14"/>
  <c r="D342" i="14"/>
  <c r="D331" i="14"/>
  <c r="D320" i="14"/>
  <c r="D311" i="14"/>
  <c r="D309" i="14"/>
  <c r="D300" i="14"/>
  <c r="D289" i="14"/>
  <c r="D278" i="14"/>
  <c r="D267" i="14"/>
  <c r="D255" i="14"/>
  <c r="D247" i="14"/>
  <c r="D239" i="14"/>
  <c r="D231" i="14"/>
  <c r="D223" i="14"/>
  <c r="D215" i="14"/>
  <c r="D207" i="14"/>
  <c r="D199" i="14"/>
  <c r="D191" i="14"/>
  <c r="D183" i="14"/>
  <c r="D175" i="14"/>
  <c r="D167" i="14"/>
  <c r="D159" i="14"/>
  <c r="D151" i="14"/>
  <c r="D143" i="14"/>
  <c r="D135" i="14"/>
  <c r="D127" i="14"/>
  <c r="D119" i="14"/>
  <c r="D111" i="14"/>
  <c r="D103" i="14"/>
  <c r="D95" i="14"/>
  <c r="D391" i="14"/>
  <c r="D352" i="14"/>
  <c r="D340" i="14"/>
  <c r="D329" i="14"/>
  <c r="D318" i="14"/>
  <c r="D307" i="14"/>
  <c r="D296" i="14"/>
  <c r="D287" i="14"/>
  <c r="D285" i="14"/>
  <c r="D276" i="14"/>
  <c r="D265" i="14"/>
  <c r="D258" i="14"/>
  <c r="D250" i="14"/>
  <c r="D242" i="14"/>
  <c r="D234" i="14"/>
  <c r="D226" i="14"/>
  <c r="D218" i="14"/>
  <c r="D210" i="14"/>
  <c r="D202" i="14"/>
  <c r="D194" i="14"/>
  <c r="D186" i="14"/>
  <c r="D178" i="14"/>
  <c r="D170" i="14"/>
  <c r="D162" i="14"/>
  <c r="D154" i="14"/>
  <c r="D146" i="14"/>
  <c r="D138" i="14"/>
  <c r="D130" i="14"/>
  <c r="D122" i="14"/>
  <c r="D114" i="14"/>
  <c r="D106" i="14"/>
  <c r="D98" i="14"/>
  <c r="D321" i="14"/>
  <c r="D316" i="14"/>
  <c r="D297" i="14"/>
  <c r="D277" i="14"/>
  <c r="D272" i="14"/>
  <c r="D254" i="14"/>
  <c r="D245" i="14"/>
  <c r="D211" i="14"/>
  <c r="D165" i="14"/>
  <c r="D160" i="14"/>
  <c r="D155" i="14"/>
  <c r="D150" i="14"/>
  <c r="D145" i="14"/>
  <c r="D101" i="14"/>
  <c r="D96" i="14"/>
  <c r="D90" i="14"/>
  <c r="D82" i="14"/>
  <c r="D74" i="14"/>
  <c r="D66" i="14"/>
  <c r="D351" i="14"/>
  <c r="D325" i="14"/>
  <c r="D253" i="14"/>
  <c r="D219" i="14"/>
  <c r="D157" i="14"/>
  <c r="D152" i="14"/>
  <c r="D147" i="14"/>
  <c r="D142" i="14"/>
  <c r="D137" i="14"/>
  <c r="D93" i="14"/>
  <c r="D377" i="14"/>
  <c r="D310" i="14"/>
  <c r="D305" i="14"/>
  <c r="D286" i="14"/>
  <c r="D261" i="14"/>
  <c r="D227" i="14"/>
  <c r="D206" i="14"/>
  <c r="D193" i="14"/>
  <c r="D149" i="14"/>
  <c r="D144" i="14"/>
  <c r="D139" i="14"/>
  <c r="D134" i="14"/>
  <c r="D129" i="14"/>
  <c r="D88" i="14"/>
  <c r="D80" i="14"/>
  <c r="D393" i="14"/>
  <c r="D384" i="14"/>
  <c r="D339" i="14"/>
  <c r="D235" i="14"/>
  <c r="D214" i="14"/>
  <c r="D205" i="14"/>
  <c r="D198" i="14"/>
  <c r="D195" i="14"/>
  <c r="D190" i="14"/>
  <c r="D185" i="14"/>
  <c r="D141" i="14"/>
  <c r="D136" i="14"/>
  <c r="D131" i="14"/>
  <c r="D126" i="14"/>
  <c r="D121" i="14"/>
  <c r="D91" i="14"/>
  <c r="D83" i="14"/>
  <c r="D75" i="14"/>
  <c r="D67" i="14"/>
  <c r="D375" i="14"/>
  <c r="D369" i="14"/>
  <c r="D343" i="14"/>
  <c r="D319" i="14"/>
  <c r="D299" i="14"/>
  <c r="D294" i="14"/>
  <c r="D275" i="14"/>
  <c r="D243" i="14"/>
  <c r="D222" i="14"/>
  <c r="D213" i="14"/>
  <c r="D197" i="14"/>
  <c r="D192" i="14"/>
  <c r="D187" i="14"/>
  <c r="D182" i="14"/>
  <c r="D177" i="14"/>
  <c r="D133" i="14"/>
  <c r="D128" i="14"/>
  <c r="D123" i="14"/>
  <c r="D118" i="14"/>
  <c r="D113" i="14"/>
  <c r="D86" i="14"/>
  <c r="D78" i="14"/>
  <c r="D70" i="14"/>
  <c r="D62" i="14"/>
  <c r="D383" i="14"/>
  <c r="D347" i="14"/>
  <c r="D328" i="14"/>
  <c r="D279" i="14"/>
  <c r="D251" i="14"/>
  <c r="D230" i="14"/>
  <c r="D221" i="14"/>
  <c r="D200" i="14"/>
  <c r="D189" i="14"/>
  <c r="D184" i="14"/>
  <c r="D179" i="14"/>
  <c r="D174" i="14"/>
  <c r="D169" i="14"/>
  <c r="D125" i="14"/>
  <c r="D120" i="14"/>
  <c r="D115" i="14"/>
  <c r="D110" i="14"/>
  <c r="D105" i="14"/>
  <c r="D89" i="14"/>
  <c r="D81" i="14"/>
  <c r="D73" i="14"/>
  <c r="D65" i="14"/>
  <c r="D374" i="14"/>
  <c r="D332" i="14"/>
  <c r="D327" i="14"/>
  <c r="D308" i="14"/>
  <c r="D288" i="14"/>
  <c r="D283" i="14"/>
  <c r="D264" i="14"/>
  <c r="D259" i="14"/>
  <c r="D238" i="14"/>
  <c r="D229" i="14"/>
  <c r="D181" i="14"/>
  <c r="D176" i="14"/>
  <c r="D171" i="14"/>
  <c r="D166" i="14"/>
  <c r="D161" i="14"/>
  <c r="D117" i="14"/>
  <c r="D112" i="14"/>
  <c r="D107" i="14"/>
  <c r="D102" i="14"/>
  <c r="D97" i="14"/>
  <c r="D92" i="14"/>
  <c r="D84" i="14"/>
  <c r="D76" i="14"/>
  <c r="D68" i="14"/>
  <c r="D60" i="14"/>
  <c r="D336" i="14"/>
  <c r="D173" i="14"/>
  <c r="D153" i="14"/>
  <c r="D64" i="14"/>
  <c r="D109" i="14"/>
  <c r="D72" i="14"/>
  <c r="D63" i="14"/>
  <c r="D168" i="14"/>
  <c r="D71" i="14"/>
  <c r="D246" i="14"/>
  <c r="D104" i="14"/>
  <c r="D87" i="14"/>
  <c r="D359" i="14"/>
  <c r="D317" i="14"/>
  <c r="D163" i="14"/>
  <c r="D79" i="14"/>
  <c r="D237" i="14"/>
  <c r="D203" i="14"/>
  <c r="D99" i="14"/>
  <c r="D85" i="14"/>
  <c r="D61" i="14"/>
  <c r="D268" i="14"/>
  <c r="D158" i="14"/>
  <c r="D69" i="14"/>
  <c r="D341" i="14"/>
  <c r="D94" i="14"/>
  <c r="D263" i="14"/>
  <c r="D77" i="14"/>
  <c r="E390" i="14" l="1"/>
  <c r="E382" i="14"/>
  <c r="E391" i="14"/>
  <c r="E383" i="14"/>
  <c r="E375" i="14"/>
  <c r="E367" i="14"/>
  <c r="E359" i="14"/>
  <c r="E351" i="14"/>
  <c r="E389" i="14"/>
  <c r="E381" i="14"/>
  <c r="E373" i="14"/>
  <c r="E365" i="14"/>
  <c r="E357" i="14"/>
  <c r="E349" i="14"/>
  <c r="E341" i="14"/>
  <c r="E333" i="14"/>
  <c r="E325" i="14"/>
  <c r="E317" i="14"/>
  <c r="E309" i="14"/>
  <c r="E301" i="14"/>
  <c r="E293" i="14"/>
  <c r="E285" i="14"/>
  <c r="E277" i="14"/>
  <c r="E269" i="14"/>
  <c r="E261" i="14"/>
  <c r="E392" i="14"/>
  <c r="E384" i="14"/>
  <c r="E376" i="14"/>
  <c r="E368" i="14"/>
  <c r="E360" i="14"/>
  <c r="E352" i="14"/>
  <c r="E393" i="14"/>
  <c r="E377" i="14"/>
  <c r="E372" i="14"/>
  <c r="E354" i="14"/>
  <c r="E343" i="14"/>
  <c r="E332" i="14"/>
  <c r="E321" i="14"/>
  <c r="E310" i="14"/>
  <c r="E299" i="14"/>
  <c r="E290" i="14"/>
  <c r="E288" i="14"/>
  <c r="E279" i="14"/>
  <c r="E268" i="14"/>
  <c r="E259" i="14"/>
  <c r="E251" i="14"/>
  <c r="E243" i="14"/>
  <c r="E235" i="14"/>
  <c r="E227" i="14"/>
  <c r="E219" i="14"/>
  <c r="E211" i="14"/>
  <c r="E203" i="14"/>
  <c r="E395" i="14"/>
  <c r="E379" i="14"/>
  <c r="E363" i="14"/>
  <c r="E358" i="14"/>
  <c r="E353" i="14"/>
  <c r="E348" i="14"/>
  <c r="E346" i="14"/>
  <c r="E344" i="14"/>
  <c r="E335" i="14"/>
  <c r="E324" i="14"/>
  <c r="E313" i="14"/>
  <c r="E302" i="14"/>
  <c r="E291" i="14"/>
  <c r="E282" i="14"/>
  <c r="E280" i="14"/>
  <c r="E271" i="14"/>
  <c r="E260" i="14"/>
  <c r="E252" i="14"/>
  <c r="E244" i="14"/>
  <c r="E236" i="14"/>
  <c r="E228" i="14"/>
  <c r="E220" i="14"/>
  <c r="E212" i="14"/>
  <c r="E204" i="14"/>
  <c r="E385" i="14"/>
  <c r="E355" i="14"/>
  <c r="E350" i="14"/>
  <c r="E342" i="14"/>
  <c r="E331" i="14"/>
  <c r="E322" i="14"/>
  <c r="E320" i="14"/>
  <c r="E311" i="14"/>
  <c r="E300" i="14"/>
  <c r="E289" i="14"/>
  <c r="E278" i="14"/>
  <c r="E267" i="14"/>
  <c r="E255" i="14"/>
  <c r="E247" i="14"/>
  <c r="E239" i="14"/>
  <c r="E231" i="14"/>
  <c r="E223" i="14"/>
  <c r="E215" i="14"/>
  <c r="E207" i="14"/>
  <c r="E199" i="14"/>
  <c r="E191" i="14"/>
  <c r="E183" i="14"/>
  <c r="E175" i="14"/>
  <c r="E167" i="14"/>
  <c r="E159" i="14"/>
  <c r="E151" i="14"/>
  <c r="E143" i="14"/>
  <c r="E135" i="14"/>
  <c r="E127" i="14"/>
  <c r="E119" i="14"/>
  <c r="E111" i="14"/>
  <c r="E103" i="14"/>
  <c r="E95" i="14"/>
  <c r="E388" i="14"/>
  <c r="E340" i="14"/>
  <c r="E329" i="14"/>
  <c r="E318" i="14"/>
  <c r="E307" i="14"/>
  <c r="E298" i="14"/>
  <c r="E296" i="14"/>
  <c r="E287" i="14"/>
  <c r="E276" i="14"/>
  <c r="E265" i="14"/>
  <c r="E258" i="14"/>
  <c r="E250" i="14"/>
  <c r="E242" i="14"/>
  <c r="E234" i="14"/>
  <c r="E226" i="14"/>
  <c r="E218" i="14"/>
  <c r="E210" i="14"/>
  <c r="E202" i="14"/>
  <c r="E194" i="14"/>
  <c r="E186" i="14"/>
  <c r="E178" i="14"/>
  <c r="E170" i="14"/>
  <c r="E162" i="14"/>
  <c r="E154" i="14"/>
  <c r="E146" i="14"/>
  <c r="E138" i="14"/>
  <c r="E130" i="14"/>
  <c r="E122" i="14"/>
  <c r="E114" i="14"/>
  <c r="E106" i="14"/>
  <c r="E98" i="14"/>
  <c r="E394" i="14"/>
  <c r="E378" i="14"/>
  <c r="E370" i="14"/>
  <c r="E347" i="14"/>
  <c r="E338" i="14"/>
  <c r="E336" i="14"/>
  <c r="E327" i="14"/>
  <c r="E316" i="14"/>
  <c r="E305" i="14"/>
  <c r="E294" i="14"/>
  <c r="E283" i="14"/>
  <c r="E274" i="14"/>
  <c r="E272" i="14"/>
  <c r="E263" i="14"/>
  <c r="E253" i="14"/>
  <c r="E245" i="14"/>
  <c r="E237" i="14"/>
  <c r="E229" i="14"/>
  <c r="E221" i="14"/>
  <c r="E213" i="14"/>
  <c r="E205" i="14"/>
  <c r="E197" i="14"/>
  <c r="E189" i="14"/>
  <c r="E181" i="14"/>
  <c r="E173" i="14"/>
  <c r="E165" i="14"/>
  <c r="E157" i="14"/>
  <c r="E149" i="14"/>
  <c r="E141" i="14"/>
  <c r="E133" i="14"/>
  <c r="E125" i="14"/>
  <c r="E117" i="14"/>
  <c r="E109" i="14"/>
  <c r="E101" i="14"/>
  <c r="E93" i="14"/>
  <c r="E396" i="14"/>
  <c r="E387" i="14"/>
  <c r="E345" i="14"/>
  <c r="E326" i="14"/>
  <c r="E241" i="14"/>
  <c r="E232" i="14"/>
  <c r="E196" i="14"/>
  <c r="E152" i="14"/>
  <c r="E147" i="14"/>
  <c r="E142" i="14"/>
  <c r="E137" i="14"/>
  <c r="E132" i="14"/>
  <c r="E85" i="14"/>
  <c r="E77" i="14"/>
  <c r="E69" i="14"/>
  <c r="E61" i="14"/>
  <c r="E371" i="14"/>
  <c r="E364" i="14"/>
  <c r="E330" i="14"/>
  <c r="E306" i="14"/>
  <c r="E286" i="14"/>
  <c r="E281" i="14"/>
  <c r="E262" i="14"/>
  <c r="E249" i="14"/>
  <c r="E240" i="14"/>
  <c r="E206" i="14"/>
  <c r="E193" i="14"/>
  <c r="E188" i="14"/>
  <c r="E144" i="14"/>
  <c r="E139" i="14"/>
  <c r="E134" i="14"/>
  <c r="E129" i="14"/>
  <c r="E124" i="14"/>
  <c r="E88" i="14"/>
  <c r="E386" i="14"/>
  <c r="E339" i="14"/>
  <c r="E334" i="14"/>
  <c r="E315" i="14"/>
  <c r="E266" i="14"/>
  <c r="E257" i="14"/>
  <c r="E248" i="14"/>
  <c r="E214" i="14"/>
  <c r="E198" i="14"/>
  <c r="E195" i="14"/>
  <c r="E190" i="14"/>
  <c r="E185" i="14"/>
  <c r="E180" i="14"/>
  <c r="E136" i="14"/>
  <c r="E131" i="14"/>
  <c r="E126" i="14"/>
  <c r="E121" i="14"/>
  <c r="E116" i="14"/>
  <c r="E91" i="14"/>
  <c r="E83" i="14"/>
  <c r="E369" i="14"/>
  <c r="E362" i="14"/>
  <c r="E356" i="14"/>
  <c r="E319" i="14"/>
  <c r="E314" i="14"/>
  <c r="E295" i="14"/>
  <c r="E275" i="14"/>
  <c r="E270" i="14"/>
  <c r="E256" i="14"/>
  <c r="E222" i="14"/>
  <c r="E201" i="14"/>
  <c r="E192" i="14"/>
  <c r="E187" i="14"/>
  <c r="E182" i="14"/>
  <c r="E177" i="14"/>
  <c r="E172" i="14"/>
  <c r="E128" i="14"/>
  <c r="E123" i="14"/>
  <c r="E118" i="14"/>
  <c r="E113" i="14"/>
  <c r="E108" i="14"/>
  <c r="E86" i="14"/>
  <c r="E78" i="14"/>
  <c r="E70" i="14"/>
  <c r="E62" i="14"/>
  <c r="E328" i="14"/>
  <c r="E323" i="14"/>
  <c r="E304" i="14"/>
  <c r="E230" i="14"/>
  <c r="E209" i="14"/>
  <c r="E200" i="14"/>
  <c r="E184" i="14"/>
  <c r="E179" i="14"/>
  <c r="E174" i="14"/>
  <c r="E169" i="14"/>
  <c r="E164" i="14"/>
  <c r="E120" i="14"/>
  <c r="E115" i="14"/>
  <c r="E110" i="14"/>
  <c r="E105" i="14"/>
  <c r="E100" i="14"/>
  <c r="E89" i="14"/>
  <c r="E81" i="14"/>
  <c r="E73" i="14"/>
  <c r="E65" i="14"/>
  <c r="E374" i="14"/>
  <c r="E361" i="14"/>
  <c r="E308" i="14"/>
  <c r="E303" i="14"/>
  <c r="E284" i="14"/>
  <c r="E264" i="14"/>
  <c r="E238" i="14"/>
  <c r="E217" i="14"/>
  <c r="E208" i="14"/>
  <c r="E176" i="14"/>
  <c r="E171" i="14"/>
  <c r="E166" i="14"/>
  <c r="E161" i="14"/>
  <c r="E156" i="14"/>
  <c r="E112" i="14"/>
  <c r="E107" i="14"/>
  <c r="E102" i="14"/>
  <c r="E97" i="14"/>
  <c r="E92" i="14"/>
  <c r="E84" i="14"/>
  <c r="E76" i="14"/>
  <c r="E68" i="14"/>
  <c r="E60" i="14"/>
  <c r="E337" i="14"/>
  <c r="E312" i="14"/>
  <c r="E246" i="14"/>
  <c r="E225" i="14"/>
  <c r="E216" i="14"/>
  <c r="E168" i="14"/>
  <c r="E163" i="14"/>
  <c r="E158" i="14"/>
  <c r="E153" i="14"/>
  <c r="E148" i="14"/>
  <c r="E104" i="14"/>
  <c r="E99" i="14"/>
  <c r="E94" i="14"/>
  <c r="E87" i="14"/>
  <c r="E79" i="14"/>
  <c r="E71" i="14"/>
  <c r="E63" i="14"/>
  <c r="E297" i="14"/>
  <c r="E224" i="14"/>
  <c r="E82" i="14"/>
  <c r="E72" i="14"/>
  <c r="E380" i="14"/>
  <c r="E292" i="14"/>
  <c r="E254" i="14"/>
  <c r="E150" i="14"/>
  <c r="E90" i="14"/>
  <c r="E67" i="14"/>
  <c r="E366" i="14"/>
  <c r="E145" i="14"/>
  <c r="E80" i="14"/>
  <c r="E75" i="14"/>
  <c r="E66" i="14"/>
  <c r="E74" i="14"/>
  <c r="E273" i="14"/>
  <c r="E160" i="14"/>
  <c r="E140" i="14"/>
  <c r="E233" i="14"/>
  <c r="E96" i="14"/>
  <c r="E155" i="14"/>
  <c r="E64" i="14"/>
  <c r="F393" i="14" l="1"/>
  <c r="F385" i="14"/>
  <c r="F377" i="14"/>
  <c r="F394" i="14"/>
  <c r="F386" i="14"/>
  <c r="F378" i="14"/>
  <c r="F370" i="14"/>
  <c r="F362" i="14"/>
  <c r="F354" i="14"/>
  <c r="F392" i="14"/>
  <c r="F384" i="14"/>
  <c r="F376" i="14"/>
  <c r="F368" i="14"/>
  <c r="F360" i="14"/>
  <c r="F352" i="14"/>
  <c r="F344" i="14"/>
  <c r="F336" i="14"/>
  <c r="F328" i="14"/>
  <c r="F320" i="14"/>
  <c r="F312" i="14"/>
  <c r="F304" i="14"/>
  <c r="F296" i="14"/>
  <c r="F288" i="14"/>
  <c r="F280" i="14"/>
  <c r="F272" i="14"/>
  <c r="F264" i="14"/>
  <c r="F395" i="14"/>
  <c r="F387" i="14"/>
  <c r="F379" i="14"/>
  <c r="F371" i="14"/>
  <c r="F363" i="14"/>
  <c r="F355" i="14"/>
  <c r="F396" i="14"/>
  <c r="F380" i="14"/>
  <c r="F374" i="14"/>
  <c r="F369" i="14"/>
  <c r="F364" i="14"/>
  <c r="F359" i="14"/>
  <c r="F341" i="14"/>
  <c r="F339" i="14"/>
  <c r="F330" i="14"/>
  <c r="F319" i="14"/>
  <c r="F308" i="14"/>
  <c r="F297" i="14"/>
  <c r="F286" i="14"/>
  <c r="F277" i="14"/>
  <c r="F275" i="14"/>
  <c r="F266" i="14"/>
  <c r="F254" i="14"/>
  <c r="F246" i="14"/>
  <c r="F238" i="14"/>
  <c r="F230" i="14"/>
  <c r="F222" i="14"/>
  <c r="F214" i="14"/>
  <c r="F206" i="14"/>
  <c r="F382" i="14"/>
  <c r="F350" i="14"/>
  <c r="F342" i="14"/>
  <c r="F333" i="14"/>
  <c r="F331" i="14"/>
  <c r="F322" i="14"/>
  <c r="F311" i="14"/>
  <c r="F300" i="14"/>
  <c r="F289" i="14"/>
  <c r="F278" i="14"/>
  <c r="F269" i="14"/>
  <c r="F267" i="14"/>
  <c r="F255" i="14"/>
  <c r="F247" i="14"/>
  <c r="F239" i="14"/>
  <c r="F231" i="14"/>
  <c r="F223" i="14"/>
  <c r="F215" i="14"/>
  <c r="F207" i="14"/>
  <c r="F199" i="14"/>
  <c r="F388" i="14"/>
  <c r="F373" i="14"/>
  <c r="F340" i="14"/>
  <c r="F329" i="14"/>
  <c r="F318" i="14"/>
  <c r="F309" i="14"/>
  <c r="F307" i="14"/>
  <c r="F298" i="14"/>
  <c r="F287" i="14"/>
  <c r="F276" i="14"/>
  <c r="F265" i="14"/>
  <c r="F258" i="14"/>
  <c r="F250" i="14"/>
  <c r="F242" i="14"/>
  <c r="F234" i="14"/>
  <c r="F226" i="14"/>
  <c r="F218" i="14"/>
  <c r="F210" i="14"/>
  <c r="F202" i="14"/>
  <c r="F194" i="14"/>
  <c r="F186" i="14"/>
  <c r="F178" i="14"/>
  <c r="F170" i="14"/>
  <c r="F162" i="14"/>
  <c r="F154" i="14"/>
  <c r="F146" i="14"/>
  <c r="F138" i="14"/>
  <c r="F130" i="14"/>
  <c r="F122" i="14"/>
  <c r="F114" i="14"/>
  <c r="F106" i="14"/>
  <c r="F98" i="14"/>
  <c r="F391" i="14"/>
  <c r="F365" i="14"/>
  <c r="F347" i="14"/>
  <c r="F338" i="14"/>
  <c r="F327" i="14"/>
  <c r="F316" i="14"/>
  <c r="F305" i="14"/>
  <c r="F294" i="14"/>
  <c r="F285" i="14"/>
  <c r="F283" i="14"/>
  <c r="F274" i="14"/>
  <c r="F263" i="14"/>
  <c r="F253" i="14"/>
  <c r="F245" i="14"/>
  <c r="F237" i="14"/>
  <c r="F229" i="14"/>
  <c r="F221" i="14"/>
  <c r="F213" i="14"/>
  <c r="F205" i="14"/>
  <c r="F197" i="14"/>
  <c r="F189" i="14"/>
  <c r="F181" i="14"/>
  <c r="F173" i="14"/>
  <c r="F165" i="14"/>
  <c r="F157" i="14"/>
  <c r="F149" i="14"/>
  <c r="F141" i="14"/>
  <c r="F133" i="14"/>
  <c r="F125" i="14"/>
  <c r="F117" i="14"/>
  <c r="F109" i="14"/>
  <c r="F101" i="14"/>
  <c r="F93" i="14"/>
  <c r="F381" i="14"/>
  <c r="F375" i="14"/>
  <c r="F357" i="14"/>
  <c r="F345" i="14"/>
  <c r="F334" i="14"/>
  <c r="F325" i="14"/>
  <c r="F323" i="14"/>
  <c r="F314" i="14"/>
  <c r="F303" i="14"/>
  <c r="F292" i="14"/>
  <c r="F281" i="14"/>
  <c r="F270" i="14"/>
  <c r="F261" i="14"/>
  <c r="F256" i="14"/>
  <c r="F248" i="14"/>
  <c r="F240" i="14"/>
  <c r="F232" i="14"/>
  <c r="F224" i="14"/>
  <c r="F216" i="14"/>
  <c r="F208" i="14"/>
  <c r="F200" i="14"/>
  <c r="F192" i="14"/>
  <c r="F184" i="14"/>
  <c r="F176" i="14"/>
  <c r="F168" i="14"/>
  <c r="F160" i="14"/>
  <c r="F152" i="14"/>
  <c r="F144" i="14"/>
  <c r="F136" i="14"/>
  <c r="F128" i="14"/>
  <c r="F120" i="14"/>
  <c r="F112" i="14"/>
  <c r="F104" i="14"/>
  <c r="F96" i="14"/>
  <c r="F358" i="14"/>
  <c r="F351" i="14"/>
  <c r="F306" i="14"/>
  <c r="F301" i="14"/>
  <c r="F282" i="14"/>
  <c r="F262" i="14"/>
  <c r="F249" i="14"/>
  <c r="F228" i="14"/>
  <c r="F219" i="14"/>
  <c r="F193" i="14"/>
  <c r="F188" i="14"/>
  <c r="F183" i="14"/>
  <c r="F139" i="14"/>
  <c r="F134" i="14"/>
  <c r="F129" i="14"/>
  <c r="F124" i="14"/>
  <c r="F119" i="14"/>
  <c r="F88" i="14"/>
  <c r="F80" i="14"/>
  <c r="F72" i="14"/>
  <c r="F64" i="14"/>
  <c r="F335" i="14"/>
  <c r="F315" i="14"/>
  <c r="F310" i="14"/>
  <c r="F291" i="14"/>
  <c r="F257" i="14"/>
  <c r="F236" i="14"/>
  <c r="F227" i="14"/>
  <c r="F198" i="14"/>
  <c r="F195" i="14"/>
  <c r="F190" i="14"/>
  <c r="F185" i="14"/>
  <c r="F180" i="14"/>
  <c r="F175" i="14"/>
  <c r="F131" i="14"/>
  <c r="F126" i="14"/>
  <c r="F121" i="14"/>
  <c r="F116" i="14"/>
  <c r="F111" i="14"/>
  <c r="F91" i="14"/>
  <c r="F356" i="14"/>
  <c r="F349" i="14"/>
  <c r="F295" i="14"/>
  <c r="F290" i="14"/>
  <c r="F271" i="14"/>
  <c r="F244" i="14"/>
  <c r="F235" i="14"/>
  <c r="F201" i="14"/>
  <c r="F187" i="14"/>
  <c r="F182" i="14"/>
  <c r="F177" i="14"/>
  <c r="F172" i="14"/>
  <c r="F167" i="14"/>
  <c r="F123" i="14"/>
  <c r="F118" i="14"/>
  <c r="F113" i="14"/>
  <c r="F108" i="14"/>
  <c r="F103" i="14"/>
  <c r="F86" i="14"/>
  <c r="F78" i="14"/>
  <c r="F343" i="14"/>
  <c r="F324" i="14"/>
  <c r="F299" i="14"/>
  <c r="F252" i="14"/>
  <c r="F243" i="14"/>
  <c r="F209" i="14"/>
  <c r="F179" i="14"/>
  <c r="F174" i="14"/>
  <c r="F169" i="14"/>
  <c r="F164" i="14"/>
  <c r="F159" i="14"/>
  <c r="F115" i="14"/>
  <c r="F110" i="14"/>
  <c r="F105" i="14"/>
  <c r="F100" i="14"/>
  <c r="F95" i="14"/>
  <c r="F89" i="14"/>
  <c r="F81" i="14"/>
  <c r="F73" i="14"/>
  <c r="F65" i="14"/>
  <c r="F383" i="14"/>
  <c r="F361" i="14"/>
  <c r="F348" i="14"/>
  <c r="F284" i="14"/>
  <c r="F279" i="14"/>
  <c r="F260" i="14"/>
  <c r="F251" i="14"/>
  <c r="F217" i="14"/>
  <c r="F171" i="14"/>
  <c r="F166" i="14"/>
  <c r="F161" i="14"/>
  <c r="F156" i="14"/>
  <c r="F151" i="14"/>
  <c r="F107" i="14"/>
  <c r="F102" i="14"/>
  <c r="F97" i="14"/>
  <c r="F92" i="14"/>
  <c r="F84" i="14"/>
  <c r="F76" i="14"/>
  <c r="F68" i="14"/>
  <c r="F60" i="14"/>
  <c r="F390" i="14"/>
  <c r="F367" i="14"/>
  <c r="F337" i="14"/>
  <c r="F332" i="14"/>
  <c r="F313" i="14"/>
  <c r="F259" i="14"/>
  <c r="F225" i="14"/>
  <c r="F204" i="14"/>
  <c r="F163" i="14"/>
  <c r="F158" i="14"/>
  <c r="F153" i="14"/>
  <c r="F148" i="14"/>
  <c r="F143" i="14"/>
  <c r="F99" i="14"/>
  <c r="F94" i="14"/>
  <c r="F87" i="14"/>
  <c r="F79" i="14"/>
  <c r="F71" i="14"/>
  <c r="F63" i="14"/>
  <c r="F366" i="14"/>
  <c r="F353" i="14"/>
  <c r="F317" i="14"/>
  <c r="F293" i="14"/>
  <c r="F273" i="14"/>
  <c r="F268" i="14"/>
  <c r="F233" i="14"/>
  <c r="F212" i="14"/>
  <c r="F203" i="14"/>
  <c r="F155" i="14"/>
  <c r="F150" i="14"/>
  <c r="F145" i="14"/>
  <c r="F140" i="14"/>
  <c r="F135" i="14"/>
  <c r="F90" i="14"/>
  <c r="F82" i="14"/>
  <c r="F74" i="14"/>
  <c r="F66" i="14"/>
  <c r="F389" i="14"/>
  <c r="F132" i="14"/>
  <c r="F220" i="14"/>
  <c r="F191" i="14"/>
  <c r="F67" i="14"/>
  <c r="F372" i="14"/>
  <c r="F326" i="14"/>
  <c r="F147" i="14"/>
  <c r="F127" i="14"/>
  <c r="F75" i="14"/>
  <c r="F321" i="14"/>
  <c r="F211" i="14"/>
  <c r="F62" i="14"/>
  <c r="F241" i="14"/>
  <c r="F142" i="14"/>
  <c r="F85" i="14"/>
  <c r="F70" i="14"/>
  <c r="F61" i="14"/>
  <c r="F69" i="14"/>
  <c r="F346" i="14"/>
  <c r="F137" i="14"/>
  <c r="F77" i="14"/>
  <c r="F302" i="14"/>
  <c r="F83" i="14"/>
  <c r="F196" i="14"/>
  <c r="G396" i="14" l="1"/>
  <c r="G388" i="14"/>
  <c r="G380" i="14"/>
  <c r="G389" i="14"/>
  <c r="G381" i="14"/>
  <c r="G373" i="14"/>
  <c r="G365" i="14"/>
  <c r="G357" i="14"/>
  <c r="G349" i="14"/>
  <c r="G395" i="14"/>
  <c r="G387" i="14"/>
  <c r="G379" i="14"/>
  <c r="G371" i="14"/>
  <c r="G363" i="14"/>
  <c r="G355" i="14"/>
  <c r="G347" i="14"/>
  <c r="G339" i="14"/>
  <c r="G331" i="14"/>
  <c r="G323" i="14"/>
  <c r="G315" i="14"/>
  <c r="G307" i="14"/>
  <c r="G299" i="14"/>
  <c r="G291" i="14"/>
  <c r="G283" i="14"/>
  <c r="G275" i="14"/>
  <c r="G267" i="14"/>
  <c r="G390" i="14"/>
  <c r="G382" i="14"/>
  <c r="G374" i="14"/>
  <c r="G366" i="14"/>
  <c r="G358" i="14"/>
  <c r="G350" i="14"/>
  <c r="G383" i="14"/>
  <c r="G361" i="14"/>
  <c r="G356" i="14"/>
  <c r="G351" i="14"/>
  <c r="G337" i="14"/>
  <c r="G328" i="14"/>
  <c r="G326" i="14"/>
  <c r="G317" i="14"/>
  <c r="G306" i="14"/>
  <c r="G295" i="14"/>
  <c r="G284" i="14"/>
  <c r="G273" i="14"/>
  <c r="G264" i="14"/>
  <c r="G262" i="14"/>
  <c r="G257" i="14"/>
  <c r="G249" i="14"/>
  <c r="G241" i="14"/>
  <c r="G233" i="14"/>
  <c r="G225" i="14"/>
  <c r="G217" i="14"/>
  <c r="G209" i="14"/>
  <c r="G201" i="14"/>
  <c r="G385" i="14"/>
  <c r="G368" i="14"/>
  <c r="G340" i="14"/>
  <c r="G329" i="14"/>
  <c r="G320" i="14"/>
  <c r="G318" i="14"/>
  <c r="G309" i="14"/>
  <c r="G298" i="14"/>
  <c r="G287" i="14"/>
  <c r="G276" i="14"/>
  <c r="G265" i="14"/>
  <c r="G258" i="14"/>
  <c r="G250" i="14"/>
  <c r="G242" i="14"/>
  <c r="G234" i="14"/>
  <c r="G226" i="14"/>
  <c r="G218" i="14"/>
  <c r="G210" i="14"/>
  <c r="G202" i="14"/>
  <c r="G391" i="14"/>
  <c r="G360" i="14"/>
  <c r="G338" i="14"/>
  <c r="G327" i="14"/>
  <c r="G316" i="14"/>
  <c r="G305" i="14"/>
  <c r="G296" i="14"/>
  <c r="G294" i="14"/>
  <c r="G285" i="14"/>
  <c r="G274" i="14"/>
  <c r="G263" i="14"/>
  <c r="G253" i="14"/>
  <c r="G245" i="14"/>
  <c r="G237" i="14"/>
  <c r="G229" i="14"/>
  <c r="G221" i="14"/>
  <c r="G213" i="14"/>
  <c r="G205" i="14"/>
  <c r="G197" i="14"/>
  <c r="G189" i="14"/>
  <c r="G181" i="14"/>
  <c r="G173" i="14"/>
  <c r="G165" i="14"/>
  <c r="G157" i="14"/>
  <c r="G149" i="14"/>
  <c r="G141" i="14"/>
  <c r="G133" i="14"/>
  <c r="G125" i="14"/>
  <c r="G117" i="14"/>
  <c r="G109" i="14"/>
  <c r="G101" i="14"/>
  <c r="G93" i="14"/>
  <c r="G394" i="14"/>
  <c r="G378" i="14"/>
  <c r="G375" i="14"/>
  <c r="G370" i="14"/>
  <c r="G352" i="14"/>
  <c r="G345" i="14"/>
  <c r="G336" i="14"/>
  <c r="G334" i="14"/>
  <c r="G325" i="14"/>
  <c r="G314" i="14"/>
  <c r="G303" i="14"/>
  <c r="G292" i="14"/>
  <c r="G281" i="14"/>
  <c r="G272" i="14"/>
  <c r="G270" i="14"/>
  <c r="G261" i="14"/>
  <c r="G256" i="14"/>
  <c r="G248" i="14"/>
  <c r="G240" i="14"/>
  <c r="G232" i="14"/>
  <c r="G224" i="14"/>
  <c r="G216" i="14"/>
  <c r="G208" i="14"/>
  <c r="G200" i="14"/>
  <c r="G192" i="14"/>
  <c r="G184" i="14"/>
  <c r="G176" i="14"/>
  <c r="G168" i="14"/>
  <c r="G160" i="14"/>
  <c r="G152" i="14"/>
  <c r="G144" i="14"/>
  <c r="G136" i="14"/>
  <c r="G128" i="14"/>
  <c r="G120" i="14"/>
  <c r="G112" i="14"/>
  <c r="G104" i="14"/>
  <c r="G96" i="14"/>
  <c r="G384" i="14"/>
  <c r="G372" i="14"/>
  <c r="G367" i="14"/>
  <c r="G362" i="14"/>
  <c r="G343" i="14"/>
  <c r="G332" i="14"/>
  <c r="G321" i="14"/>
  <c r="G312" i="14"/>
  <c r="G310" i="14"/>
  <c r="G301" i="14"/>
  <c r="G290" i="14"/>
  <c r="G279" i="14"/>
  <c r="G268" i="14"/>
  <c r="G259" i="14"/>
  <c r="G251" i="14"/>
  <c r="G243" i="14"/>
  <c r="G235" i="14"/>
  <c r="G227" i="14"/>
  <c r="G219" i="14"/>
  <c r="G211" i="14"/>
  <c r="G203" i="14"/>
  <c r="G195" i="14"/>
  <c r="G187" i="14"/>
  <c r="G179" i="14"/>
  <c r="G171" i="14"/>
  <c r="G163" i="14"/>
  <c r="G155" i="14"/>
  <c r="G147" i="14"/>
  <c r="G139" i="14"/>
  <c r="G131" i="14"/>
  <c r="G123" i="14"/>
  <c r="G115" i="14"/>
  <c r="G107" i="14"/>
  <c r="G99" i="14"/>
  <c r="G364" i="14"/>
  <c r="G335" i="14"/>
  <c r="G330" i="14"/>
  <c r="G311" i="14"/>
  <c r="G286" i="14"/>
  <c r="G236" i="14"/>
  <c r="G215" i="14"/>
  <c r="G206" i="14"/>
  <c r="G198" i="14"/>
  <c r="G190" i="14"/>
  <c r="G185" i="14"/>
  <c r="G180" i="14"/>
  <c r="G175" i="14"/>
  <c r="G170" i="14"/>
  <c r="G126" i="14"/>
  <c r="G121" i="14"/>
  <c r="G116" i="14"/>
  <c r="G111" i="14"/>
  <c r="G106" i="14"/>
  <c r="G91" i="14"/>
  <c r="G83" i="14"/>
  <c r="G75" i="14"/>
  <c r="G67" i="14"/>
  <c r="G386" i="14"/>
  <c r="G377" i="14"/>
  <c r="G271" i="14"/>
  <c r="G266" i="14"/>
  <c r="G244" i="14"/>
  <c r="G223" i="14"/>
  <c r="G214" i="14"/>
  <c r="G182" i="14"/>
  <c r="G177" i="14"/>
  <c r="G172" i="14"/>
  <c r="G167" i="14"/>
  <c r="G162" i="14"/>
  <c r="G118" i="14"/>
  <c r="G113" i="14"/>
  <c r="G108" i="14"/>
  <c r="G103" i="14"/>
  <c r="G98" i="14"/>
  <c r="G86" i="14"/>
  <c r="G393" i="14"/>
  <c r="G369" i="14"/>
  <c r="G344" i="14"/>
  <c r="G324" i="14"/>
  <c r="G319" i="14"/>
  <c r="G300" i="14"/>
  <c r="G252" i="14"/>
  <c r="G231" i="14"/>
  <c r="G222" i="14"/>
  <c r="G174" i="14"/>
  <c r="G169" i="14"/>
  <c r="G164" i="14"/>
  <c r="G159" i="14"/>
  <c r="G154" i="14"/>
  <c r="G110" i="14"/>
  <c r="G105" i="14"/>
  <c r="G100" i="14"/>
  <c r="G95" i="14"/>
  <c r="G89" i="14"/>
  <c r="G81" i="14"/>
  <c r="G376" i="14"/>
  <c r="G348" i="14"/>
  <c r="G304" i="14"/>
  <c r="G280" i="14"/>
  <c r="G260" i="14"/>
  <c r="G239" i="14"/>
  <c r="G230" i="14"/>
  <c r="G166" i="14"/>
  <c r="G161" i="14"/>
  <c r="G156" i="14"/>
  <c r="G151" i="14"/>
  <c r="G146" i="14"/>
  <c r="G102" i="14"/>
  <c r="G97" i="14"/>
  <c r="G92" i="14"/>
  <c r="G84" i="14"/>
  <c r="G76" i="14"/>
  <c r="G68" i="14"/>
  <c r="G60" i="14"/>
  <c r="G392" i="14"/>
  <c r="G354" i="14"/>
  <c r="G333" i="14"/>
  <c r="G313" i="14"/>
  <c r="G308" i="14"/>
  <c r="G289" i="14"/>
  <c r="G247" i="14"/>
  <c r="G238" i="14"/>
  <c r="G204" i="14"/>
  <c r="G158" i="14"/>
  <c r="G153" i="14"/>
  <c r="G148" i="14"/>
  <c r="G143" i="14"/>
  <c r="G138" i="14"/>
  <c r="G94" i="14"/>
  <c r="G87" i="14"/>
  <c r="G79" i="14"/>
  <c r="G71" i="14"/>
  <c r="G63" i="14"/>
  <c r="G353" i="14"/>
  <c r="G342" i="14"/>
  <c r="G293" i="14"/>
  <c r="G288" i="14"/>
  <c r="G269" i="14"/>
  <c r="G255" i="14"/>
  <c r="G246" i="14"/>
  <c r="G212" i="14"/>
  <c r="G194" i="14"/>
  <c r="G150" i="14"/>
  <c r="G145" i="14"/>
  <c r="G140" i="14"/>
  <c r="G135" i="14"/>
  <c r="G130" i="14"/>
  <c r="G90" i="14"/>
  <c r="G82" i="14"/>
  <c r="G74" i="14"/>
  <c r="G66" i="14"/>
  <c r="G359" i="14"/>
  <c r="G346" i="14"/>
  <c r="G341" i="14"/>
  <c r="G322" i="14"/>
  <c r="G302" i="14"/>
  <c r="G297" i="14"/>
  <c r="G278" i="14"/>
  <c r="G254" i="14"/>
  <c r="G220" i="14"/>
  <c r="G196" i="14"/>
  <c r="G191" i="14"/>
  <c r="G186" i="14"/>
  <c r="G142" i="14"/>
  <c r="G137" i="14"/>
  <c r="G132" i="14"/>
  <c r="G127" i="14"/>
  <c r="G122" i="14"/>
  <c r="G85" i="14"/>
  <c r="G77" i="14"/>
  <c r="G69" i="14"/>
  <c r="G61" i="14"/>
  <c r="G193" i="14"/>
  <c r="G129" i="14"/>
  <c r="G188" i="14"/>
  <c r="G88" i="14"/>
  <c r="G80" i="14"/>
  <c r="G62" i="14"/>
  <c r="G282" i="14"/>
  <c r="G124" i="14"/>
  <c r="G70" i="14"/>
  <c r="G277" i="14"/>
  <c r="G207" i="14"/>
  <c r="G183" i="14"/>
  <c r="G119" i="14"/>
  <c r="G78" i="14"/>
  <c r="G65" i="14"/>
  <c r="G199" i="14"/>
  <c r="G178" i="14"/>
  <c r="G73" i="14"/>
  <c r="G64" i="14"/>
  <c r="G114" i="14"/>
  <c r="G228" i="14"/>
  <c r="G72" i="14"/>
  <c r="G134" i="14"/>
</calcChain>
</file>

<file path=xl/sharedStrings.xml><?xml version="1.0" encoding="utf-8"?>
<sst xmlns="http://schemas.openxmlformats.org/spreadsheetml/2006/main" count="9376" uniqueCount="854">
  <si>
    <t>POR MUNICIPIOS</t>
  </si>
  <si>
    <t>Resultados detallados</t>
  </si>
  <si>
    <t>Notas metodológicas</t>
  </si>
  <si>
    <t>MUNICIPIO</t>
  </si>
  <si>
    <t>AÑO</t>
  </si>
  <si>
    <t>EXTREMADURA</t>
  </si>
  <si>
    <t>Prov Badajoz</t>
  </si>
  <si>
    <t>06002</t>
  </si>
  <si>
    <t>Aceuchal</t>
  </si>
  <si>
    <t>06004</t>
  </si>
  <si>
    <t>Alange</t>
  </si>
  <si>
    <t>06005</t>
  </si>
  <si>
    <t>Albuera, La</t>
  </si>
  <si>
    <t>06006</t>
  </si>
  <si>
    <t>Alburquerque</t>
  </si>
  <si>
    <t>06007</t>
  </si>
  <si>
    <t>Alconchel</t>
  </si>
  <si>
    <t>06010</t>
  </si>
  <si>
    <t>Almendral</t>
  </si>
  <si>
    <t>06011</t>
  </si>
  <si>
    <t>Almendralejo</t>
  </si>
  <si>
    <t>06012</t>
  </si>
  <si>
    <t>Arroyo de San Serván</t>
  </si>
  <si>
    <t>06014</t>
  </si>
  <si>
    <t>Azuaga</t>
  </si>
  <si>
    <t>06015</t>
  </si>
  <si>
    <t>Badajoz</t>
  </si>
  <si>
    <t>06016</t>
  </si>
  <si>
    <t>Barcarrota</t>
  </si>
  <si>
    <t>06019</t>
  </si>
  <si>
    <t>Berlanga</t>
  </si>
  <si>
    <t>06020</t>
  </si>
  <si>
    <t>Bienvenida</t>
  </si>
  <si>
    <t>06021</t>
  </si>
  <si>
    <t>Bodonal de la Sierra</t>
  </si>
  <si>
    <t>06022</t>
  </si>
  <si>
    <t>Burguillos del Cerro</t>
  </si>
  <si>
    <t>06023</t>
  </si>
  <si>
    <t>Cabeza del Buey</t>
  </si>
  <si>
    <t>06024</t>
  </si>
  <si>
    <t>Cabeza la Vaca</t>
  </si>
  <si>
    <t>06025</t>
  </si>
  <si>
    <t>Calamonte</t>
  </si>
  <si>
    <t>06028</t>
  </si>
  <si>
    <t>Campanario</t>
  </si>
  <si>
    <t>06029</t>
  </si>
  <si>
    <t>Campillo de Llerena</t>
  </si>
  <si>
    <t>06033</t>
  </si>
  <si>
    <t>Casas de Don Pedro</t>
  </si>
  <si>
    <t>06036</t>
  </si>
  <si>
    <t>Castuera</t>
  </si>
  <si>
    <t>06042</t>
  </si>
  <si>
    <t>Cheles</t>
  </si>
  <si>
    <t>06037</t>
  </si>
  <si>
    <t>Codosera, La</t>
  </si>
  <si>
    <t>06039</t>
  </si>
  <si>
    <t>Coronada, La</t>
  </si>
  <si>
    <t>06040</t>
  </si>
  <si>
    <t>Corte de Peleas</t>
  </si>
  <si>
    <t>06044</t>
  </si>
  <si>
    <t>Don Benito</t>
  </si>
  <si>
    <t>06046</t>
  </si>
  <si>
    <t>Esparragalejo</t>
  </si>
  <si>
    <t>06049</t>
  </si>
  <si>
    <t>Feria</t>
  </si>
  <si>
    <t>06050</t>
  </si>
  <si>
    <t>Fregenal de la Sierra</t>
  </si>
  <si>
    <t>06051</t>
  </si>
  <si>
    <t>Fuenlabrada de los Montes</t>
  </si>
  <si>
    <t>06052</t>
  </si>
  <si>
    <t>Fuente de Cantos</t>
  </si>
  <si>
    <t>06054</t>
  </si>
  <si>
    <t>Fuente del Maestre</t>
  </si>
  <si>
    <t>06055</t>
  </si>
  <si>
    <t>Fuentes de León</t>
  </si>
  <si>
    <t>06058</t>
  </si>
  <si>
    <t>Garrovilla, La</t>
  </si>
  <si>
    <t>06059</t>
  </si>
  <si>
    <t>Granja de Torrehermosa</t>
  </si>
  <si>
    <t>06903</t>
  </si>
  <si>
    <t>06060</t>
  </si>
  <si>
    <t>Guareña</t>
  </si>
  <si>
    <t>06061</t>
  </si>
  <si>
    <t>Haba, La</t>
  </si>
  <si>
    <t>06063</t>
  </si>
  <si>
    <t>Herrera del Duque</t>
  </si>
  <si>
    <t>06066</t>
  </si>
  <si>
    <t>Higuera de Vargas</t>
  </si>
  <si>
    <t>06067</t>
  </si>
  <si>
    <t>Higuera la Real</t>
  </si>
  <si>
    <t>06069</t>
  </si>
  <si>
    <t>Hornachos</t>
  </si>
  <si>
    <t>06070</t>
  </si>
  <si>
    <t>Jerez de los Caballeros</t>
  </si>
  <si>
    <t>06074</t>
  </si>
  <si>
    <t>Llerena</t>
  </si>
  <si>
    <t>06072</t>
  </si>
  <si>
    <t>Lobón</t>
  </si>
  <si>
    <t>06080</t>
  </si>
  <si>
    <t>Medellín</t>
  </si>
  <si>
    <t>06081</t>
  </si>
  <si>
    <t>Medina de las Torres</t>
  </si>
  <si>
    <t>06083</t>
  </si>
  <si>
    <t>Mérida</t>
  </si>
  <si>
    <t>06084</t>
  </si>
  <si>
    <t>Mirandilla</t>
  </si>
  <si>
    <t>06085</t>
  </si>
  <si>
    <t>Monesterio</t>
  </si>
  <si>
    <t>06086</t>
  </si>
  <si>
    <t>Montemolín</t>
  </si>
  <si>
    <t>06087</t>
  </si>
  <si>
    <t>Monterrubio de la Serena</t>
  </si>
  <si>
    <t>06088</t>
  </si>
  <si>
    <t>Montijo</t>
  </si>
  <si>
    <t>06091</t>
  </si>
  <si>
    <t>Navalvillar de Pela</t>
  </si>
  <si>
    <t>06093</t>
  </si>
  <si>
    <t>Oliva de la Frontera</t>
  </si>
  <si>
    <t>06094</t>
  </si>
  <si>
    <t>Oliva de Mérida</t>
  </si>
  <si>
    <t>06095</t>
  </si>
  <si>
    <t>Olivenza</t>
  </si>
  <si>
    <t>06097</t>
  </si>
  <si>
    <t>Orellana la Vieja</t>
  </si>
  <si>
    <t>06099</t>
  </si>
  <si>
    <t>Parra, La</t>
  </si>
  <si>
    <t>06102</t>
  </si>
  <si>
    <t>Puebla de Alcocer</t>
  </si>
  <si>
    <t>06103</t>
  </si>
  <si>
    <t>Puebla de la Calzada</t>
  </si>
  <si>
    <t>06107</t>
  </si>
  <si>
    <t>Puebla de Obando</t>
  </si>
  <si>
    <t>06108</t>
  </si>
  <si>
    <t>Puebla de Sancho Pérez</t>
  </si>
  <si>
    <t>06902</t>
  </si>
  <si>
    <t>Pueblonuevo del Guadiana</t>
  </si>
  <si>
    <t>06109</t>
  </si>
  <si>
    <t>Quintana de la Serena</t>
  </si>
  <si>
    <t>06113</t>
  </si>
  <si>
    <t>Ribera del Fresno</t>
  </si>
  <si>
    <t>06115</t>
  </si>
  <si>
    <t>Roca de la Sierra, La</t>
  </si>
  <si>
    <t>06116</t>
  </si>
  <si>
    <t>Salvaleón</t>
  </si>
  <si>
    <t>06117</t>
  </si>
  <si>
    <t>Salvatierra de los Barros</t>
  </si>
  <si>
    <t>06123</t>
  </si>
  <si>
    <t>San Vicente de Alcántara</t>
  </si>
  <si>
    <t>06120</t>
  </si>
  <si>
    <t>Santa Amalia</t>
  </si>
  <si>
    <t>06121</t>
  </si>
  <si>
    <t>Santa Marta</t>
  </si>
  <si>
    <t>06122</t>
  </si>
  <si>
    <t>Santos de Maimona, Los</t>
  </si>
  <si>
    <t>06124</t>
  </si>
  <si>
    <t>Segura de León</t>
  </si>
  <si>
    <t>06125</t>
  </si>
  <si>
    <t>Siruela</t>
  </si>
  <si>
    <t>06126</t>
  </si>
  <si>
    <t>Solana de los Barros</t>
  </si>
  <si>
    <t>06127</t>
  </si>
  <si>
    <t>Talarrubias</t>
  </si>
  <si>
    <t>06128</t>
  </si>
  <si>
    <t>Talavera la Real</t>
  </si>
  <si>
    <t>06131</t>
  </si>
  <si>
    <t>Torre de Miguel Sesmero</t>
  </si>
  <si>
    <t>06133</t>
  </si>
  <si>
    <t>Torremejía</t>
  </si>
  <si>
    <t>06135</t>
  </si>
  <si>
    <t>Trujillanos</t>
  </si>
  <si>
    <t>06136</t>
  </si>
  <si>
    <t>Usagre</t>
  </si>
  <si>
    <t>06137</t>
  </si>
  <si>
    <t>Valdecaballeros</t>
  </si>
  <si>
    <t>06901</t>
  </si>
  <si>
    <t>Valdelacalzada</t>
  </si>
  <si>
    <t>06138</t>
  </si>
  <si>
    <t>Valdetorres</t>
  </si>
  <si>
    <t>06141</t>
  </si>
  <si>
    <t>Valencia del Ventoso</t>
  </si>
  <si>
    <t>06146</t>
  </si>
  <si>
    <t>Valle de la Serena</t>
  </si>
  <si>
    <t>06148</t>
  </si>
  <si>
    <t>Valle de Santa Ana</t>
  </si>
  <si>
    <t>06143</t>
  </si>
  <si>
    <t>Valverde de Leganés</t>
  </si>
  <si>
    <t>06145</t>
  </si>
  <si>
    <t>Valverde de Mérida</t>
  </si>
  <si>
    <t>06149</t>
  </si>
  <si>
    <t>Villafranca de los Barros</t>
  </si>
  <si>
    <t>06151</t>
  </si>
  <si>
    <t>Villagonzalo</t>
  </si>
  <si>
    <t>06152</t>
  </si>
  <si>
    <t>Villalba de los Barros</t>
  </si>
  <si>
    <t>06153</t>
  </si>
  <si>
    <t>Villanueva de la Serena</t>
  </si>
  <si>
    <t>06154</t>
  </si>
  <si>
    <t>Villanueva del Fresno</t>
  </si>
  <si>
    <t>06156</t>
  </si>
  <si>
    <t>Villar de Rena</t>
  </si>
  <si>
    <t>06155</t>
  </si>
  <si>
    <t>Villar del Rey</t>
  </si>
  <si>
    <t>06158</t>
  </si>
  <si>
    <t>Zafra</t>
  </si>
  <si>
    <t>06159</t>
  </si>
  <si>
    <t>Zahínos</t>
  </si>
  <si>
    <t>06160</t>
  </si>
  <si>
    <t>Zalamea de la Serena</t>
  </si>
  <si>
    <t>06162</t>
  </si>
  <si>
    <t>Zarza, La</t>
  </si>
  <si>
    <t>Prov Cáceres</t>
  </si>
  <si>
    <t>Ahigal</t>
  </si>
  <si>
    <t>Alcántara</t>
  </si>
  <si>
    <t>Alcuéscar</t>
  </si>
  <si>
    <t>Aldeanueva de la Vera</t>
  </si>
  <si>
    <t>Aliseda</t>
  </si>
  <si>
    <t>Almaraz</t>
  </si>
  <si>
    <t>Almoharín</t>
  </si>
  <si>
    <t>Arroyo de la Luz</t>
  </si>
  <si>
    <t>Brozas</t>
  </si>
  <si>
    <t>Cabezuela del Valle</t>
  </si>
  <si>
    <t>Cáceres</t>
  </si>
  <si>
    <t>Caminomorisco</t>
  </si>
  <si>
    <t>Cañamero</t>
  </si>
  <si>
    <t>Cañaveral</t>
  </si>
  <si>
    <t>Carcaboso</t>
  </si>
  <si>
    <t>Casar de Cáceres</t>
  </si>
  <si>
    <t>Casar de Palomero</t>
  </si>
  <si>
    <t>Casatejada</t>
  </si>
  <si>
    <t>Castañar de Ibor</t>
  </si>
  <si>
    <t>Ceclavín</t>
  </si>
  <si>
    <t>Cilleros</t>
  </si>
  <si>
    <t>Coria</t>
  </si>
  <si>
    <t>Garrovillas de Alconétar</t>
  </si>
  <si>
    <t>Gata</t>
  </si>
  <si>
    <t>Guadalupe</t>
  </si>
  <si>
    <t>Guijo de Galisteo</t>
  </si>
  <si>
    <t>Hervás</t>
  </si>
  <si>
    <t>Jaraíz de la Vera</t>
  </si>
  <si>
    <t>Jarandilla de la Vera</t>
  </si>
  <si>
    <t>Jerte</t>
  </si>
  <si>
    <t>Logrosán</t>
  </si>
  <si>
    <t>Losar de la Vera</t>
  </si>
  <si>
    <t>Madrigal de la Vera</t>
  </si>
  <si>
    <t>Madrigalejo</t>
  </si>
  <si>
    <t>Madroñera</t>
  </si>
  <si>
    <t>Majadas</t>
  </si>
  <si>
    <t>Malpartida de Cáceres</t>
  </si>
  <si>
    <t>Malpartida de Plasencia</t>
  </si>
  <si>
    <t>Miajadas</t>
  </si>
  <si>
    <t>Montánchez</t>
  </si>
  <si>
    <t>Montehermoso</t>
  </si>
  <si>
    <t>Moraleja</t>
  </si>
  <si>
    <t>Navaconcejo</t>
  </si>
  <si>
    <t>Navalmoral de la Mata</t>
  </si>
  <si>
    <t>Navas del Madroño</t>
  </si>
  <si>
    <t>Nuñomoral</t>
  </si>
  <si>
    <t>Peraleda de la Mata</t>
  </si>
  <si>
    <t>Pesga, La</t>
  </si>
  <si>
    <t>Pinofranqueado</t>
  </si>
  <si>
    <t>Piornal</t>
  </si>
  <si>
    <t>Plasencia</t>
  </si>
  <si>
    <t>Riolobos</t>
  </si>
  <si>
    <t>Rosalejo</t>
  </si>
  <si>
    <t>Serradilla</t>
  </si>
  <si>
    <t>Sierra de Fuentes</t>
  </si>
  <si>
    <t>Talayuela</t>
  </si>
  <si>
    <t>Tornavacas</t>
  </si>
  <si>
    <t>Torrecillas de la Tiesa</t>
  </si>
  <si>
    <t>Torrejoncillo</t>
  </si>
  <si>
    <t>Torreorgaz</t>
  </si>
  <si>
    <t>Trujillo</t>
  </si>
  <si>
    <t>Valdefuentes</t>
  </si>
  <si>
    <t>Valencia de Alcántara</t>
  </si>
  <si>
    <t>Valverde del Fresno</t>
  </si>
  <si>
    <t>Villanueva de la Vera</t>
  </si>
  <si>
    <t>Zarza de Granadilla</t>
  </si>
  <si>
    <t>Zarza la Mayor</t>
  </si>
  <si>
    <t>Zorita</t>
  </si>
  <si>
    <t>NOTAS.-</t>
  </si>
  <si>
    <t xml:space="preserve"> </t>
  </si>
  <si>
    <t>DISTRIBUCIÓN DE LA RENTA  DE LOS HOGARES</t>
  </si>
  <si>
    <t>3. Renta bruta por fuente de ingresos</t>
  </si>
  <si>
    <t>06001</t>
  </si>
  <si>
    <t>06003</t>
  </si>
  <si>
    <t>06008</t>
  </si>
  <si>
    <t>06009</t>
  </si>
  <si>
    <t>06013</t>
  </si>
  <si>
    <t>06017</t>
  </si>
  <si>
    <t>06018</t>
  </si>
  <si>
    <t>06026</t>
  </si>
  <si>
    <t>06027</t>
  </si>
  <si>
    <t>06030</t>
  </si>
  <si>
    <t>06031</t>
  </si>
  <si>
    <t>06032</t>
  </si>
  <si>
    <t>06034</t>
  </si>
  <si>
    <t>06035</t>
  </si>
  <si>
    <t>06038</t>
  </si>
  <si>
    <t>06041</t>
  </si>
  <si>
    <t>06043</t>
  </si>
  <si>
    <t>06045</t>
  </si>
  <si>
    <t>06047</t>
  </si>
  <si>
    <t>06048</t>
  </si>
  <si>
    <t>06053</t>
  </si>
  <si>
    <t>06056</t>
  </si>
  <si>
    <t>06057</t>
  </si>
  <si>
    <t>06062</t>
  </si>
  <si>
    <t>06064</t>
  </si>
  <si>
    <t>06065</t>
  </si>
  <si>
    <t>06068</t>
  </si>
  <si>
    <t>06071</t>
  </si>
  <si>
    <t>06073</t>
  </si>
  <si>
    <t>06075</t>
  </si>
  <si>
    <t>06076</t>
  </si>
  <si>
    <t>06077</t>
  </si>
  <si>
    <t>06078</t>
  </si>
  <si>
    <t>06079</t>
  </si>
  <si>
    <t>06082</t>
  </si>
  <si>
    <t>06089</t>
  </si>
  <si>
    <t>06090</t>
  </si>
  <si>
    <t>06092</t>
  </si>
  <si>
    <t>06096</t>
  </si>
  <si>
    <t>06098</t>
  </si>
  <si>
    <t>06100</t>
  </si>
  <si>
    <t>06101</t>
  </si>
  <si>
    <t>Renta por persona</t>
  </si>
  <si>
    <t>Renta por hogar</t>
  </si>
  <si>
    <t>Renta por unidad de consumo</t>
  </si>
  <si>
    <t xml:space="preserve">1. Renta neta media </t>
  </si>
  <si>
    <t>2. Renta bruta media</t>
  </si>
  <si>
    <t>4. Posicionamiento autonómico y provincial de la renta neta media</t>
  </si>
  <si>
    <t>5. Distribución de municipios por tamaño municipal y rango de la renta neta media</t>
  </si>
  <si>
    <t xml:space="preserve">6. Distribución de la población por tamaño municipal y rango de la renta neta media </t>
  </si>
  <si>
    <t xml:space="preserve">7. Renta neta media </t>
  </si>
  <si>
    <t>8. Renta bruta media</t>
  </si>
  <si>
    <t>9. Posicionamiento autonómico y provincial de la renta neta media</t>
  </si>
  <si>
    <t>10. Distribución de municipios por tamaño municipal y rango de la renta neta media</t>
  </si>
  <si>
    <t xml:space="preserve">11. Distribución de la población por tamaño municipal y rango de la renta neta media </t>
  </si>
  <si>
    <t>12. Media de la renta por unidad de consumo</t>
  </si>
  <si>
    <t>13. Mediana de la renta por unidad de consumo</t>
  </si>
  <si>
    <t>15. Índice de Gini y distribución de la renta P80/P20</t>
  </si>
  <si>
    <t>Indicadores de desigualdad</t>
  </si>
  <si>
    <t>Acedera</t>
  </si>
  <si>
    <t>Ahillones</t>
  </si>
  <si>
    <t>Alconera</t>
  </si>
  <si>
    <t>Aljucén</t>
  </si>
  <si>
    <t>Atalaya</t>
  </si>
  <si>
    <t>Baterno</t>
  </si>
  <si>
    <t>Benquerencia de la Serena</t>
  </si>
  <si>
    <t>Calera de León</t>
  </si>
  <si>
    <t>Calzadilla de los Barros</t>
  </si>
  <si>
    <t>Capilla</t>
  </si>
  <si>
    <t>Carmonita</t>
  </si>
  <si>
    <t>Carrascalejo, El</t>
  </si>
  <si>
    <t>Casas de Reina</t>
  </si>
  <si>
    <t>Castilblanco</t>
  </si>
  <si>
    <t>Cordobilla de Lácara</t>
  </si>
  <si>
    <t>Cristina</t>
  </si>
  <si>
    <t>Don Álvaro</t>
  </si>
  <si>
    <t>Entrín Bajo</t>
  </si>
  <si>
    <t>Esparragosa de la Serena</t>
  </si>
  <si>
    <t>Esparragosa de Lares</t>
  </si>
  <si>
    <t>Fuente del Arco</t>
  </si>
  <si>
    <t>Garbayuela</t>
  </si>
  <si>
    <t>Garlitos</t>
  </si>
  <si>
    <t>Helechosa de los Montes</t>
  </si>
  <si>
    <t>Higuera de la Serena</t>
  </si>
  <si>
    <t>Higuera de Llerena</t>
  </si>
  <si>
    <t>Hinojosa del Valle</t>
  </si>
  <si>
    <t>Lapa, La</t>
  </si>
  <si>
    <t>Llera</t>
  </si>
  <si>
    <t>Magacela</t>
  </si>
  <si>
    <t>Maguilla</t>
  </si>
  <si>
    <t>Malcocinado</t>
  </si>
  <si>
    <t>Malpartida de la Serena</t>
  </si>
  <si>
    <t>Manchita</t>
  </si>
  <si>
    <t>Mengabril</t>
  </si>
  <si>
    <t>Morera, La</t>
  </si>
  <si>
    <t>Nava de Santiago, La</t>
  </si>
  <si>
    <t>Nogales</t>
  </si>
  <si>
    <t>Orellana de la Sierra</t>
  </si>
  <si>
    <t>Palomas</t>
  </si>
  <si>
    <t>Peñalsordo</t>
  </si>
  <si>
    <t>Peraleda del Zaucejo</t>
  </si>
  <si>
    <t>06104</t>
  </si>
  <si>
    <t>Puebla de la Reina</t>
  </si>
  <si>
    <t>06105</t>
  </si>
  <si>
    <t>Puebla del Maestre</t>
  </si>
  <si>
    <t>06106</t>
  </si>
  <si>
    <t>Puebla del Prior</t>
  </si>
  <si>
    <t>06110</t>
  </si>
  <si>
    <t>Reina</t>
  </si>
  <si>
    <t>06111</t>
  </si>
  <si>
    <t>Rena</t>
  </si>
  <si>
    <t>06112</t>
  </si>
  <si>
    <t>Retamal de Llerena</t>
  </si>
  <si>
    <t>06114</t>
  </si>
  <si>
    <t>Risco</t>
  </si>
  <si>
    <t>06118</t>
  </si>
  <si>
    <t>Sancti-Spíritus</t>
  </si>
  <si>
    <t>06119</t>
  </si>
  <si>
    <t>San Pedro de Mérida</t>
  </si>
  <si>
    <t>06129</t>
  </si>
  <si>
    <t>Táliga</t>
  </si>
  <si>
    <t>06130</t>
  </si>
  <si>
    <t>Tamurejo</t>
  </si>
  <si>
    <t>06132</t>
  </si>
  <si>
    <t>Torremayor</t>
  </si>
  <si>
    <t>06134</t>
  </si>
  <si>
    <t>Trasierra</t>
  </si>
  <si>
    <t>06139</t>
  </si>
  <si>
    <t>Valencia de las Torres</t>
  </si>
  <si>
    <t>06140</t>
  </si>
  <si>
    <t>Valencia del Mombuey</t>
  </si>
  <si>
    <t>06142</t>
  </si>
  <si>
    <t>Valverde de Burguillos</t>
  </si>
  <si>
    <t>06144</t>
  </si>
  <si>
    <t>Valverde de Llerena</t>
  </si>
  <si>
    <t>06147</t>
  </si>
  <si>
    <t>Valle de Matamoros</t>
  </si>
  <si>
    <t>06150</t>
  </si>
  <si>
    <t>Villagarcía de la Torre</t>
  </si>
  <si>
    <t>06157</t>
  </si>
  <si>
    <t>Villarta de los Montes</t>
  </si>
  <si>
    <t>06161</t>
  </si>
  <si>
    <t>Zarza-Capilla</t>
  </si>
  <si>
    <t>Guadiana</t>
  </si>
  <si>
    <t>10001</t>
  </si>
  <si>
    <t>Abadía</t>
  </si>
  <si>
    <t>10002</t>
  </si>
  <si>
    <t>Abertura</t>
  </si>
  <si>
    <t>10003</t>
  </si>
  <si>
    <t>Acebo</t>
  </si>
  <si>
    <t>10004</t>
  </si>
  <si>
    <t>Acehúche</t>
  </si>
  <si>
    <t>10005</t>
  </si>
  <si>
    <t>Aceituna</t>
  </si>
  <si>
    <t>10006</t>
  </si>
  <si>
    <t>10007</t>
  </si>
  <si>
    <t>Albalá</t>
  </si>
  <si>
    <t>10008</t>
  </si>
  <si>
    <t>10009</t>
  </si>
  <si>
    <t>Alcollarín</t>
  </si>
  <si>
    <t>10010</t>
  </si>
  <si>
    <t>10011</t>
  </si>
  <si>
    <t>Aldeacentenera</t>
  </si>
  <si>
    <t>10012</t>
  </si>
  <si>
    <t>Aldea del Cano</t>
  </si>
  <si>
    <t>10013</t>
  </si>
  <si>
    <t>Aldea del Obispo, La</t>
  </si>
  <si>
    <t>10014</t>
  </si>
  <si>
    <t>10015</t>
  </si>
  <si>
    <t>Aldeanueva del Camino</t>
  </si>
  <si>
    <t>10016</t>
  </si>
  <si>
    <t>Aldehuela de Jerte</t>
  </si>
  <si>
    <t>10017</t>
  </si>
  <si>
    <t>Alía</t>
  </si>
  <si>
    <t>10018</t>
  </si>
  <si>
    <t>10019</t>
  </si>
  <si>
    <t>10020</t>
  </si>
  <si>
    <t>10021</t>
  </si>
  <si>
    <t>10022</t>
  </si>
  <si>
    <t>Arroyomolinos de la Vera</t>
  </si>
  <si>
    <t>10023</t>
  </si>
  <si>
    <t>Arroyomolinos</t>
  </si>
  <si>
    <t>10024</t>
  </si>
  <si>
    <t>Baños de Montemayor</t>
  </si>
  <si>
    <t>10025</t>
  </si>
  <si>
    <t>Barrado</t>
  </si>
  <si>
    <t>10026</t>
  </si>
  <si>
    <t>Belvís de Monroy</t>
  </si>
  <si>
    <t>10027</t>
  </si>
  <si>
    <t>Benquerencia</t>
  </si>
  <si>
    <t>10028</t>
  </si>
  <si>
    <t>Berrocalejo</t>
  </si>
  <si>
    <t>10029</t>
  </si>
  <si>
    <t>Berzocana</t>
  </si>
  <si>
    <t>10030</t>
  </si>
  <si>
    <t>Bohonal de Ibor</t>
  </si>
  <si>
    <t>10031</t>
  </si>
  <si>
    <t>Botija</t>
  </si>
  <si>
    <t>10032</t>
  </si>
  <si>
    <t>10033</t>
  </si>
  <si>
    <t>Cabañas del Castillo</t>
  </si>
  <si>
    <t>10034</t>
  </si>
  <si>
    <t>Cabezabellosa</t>
  </si>
  <si>
    <t>10035</t>
  </si>
  <si>
    <t>10036</t>
  </si>
  <si>
    <t>Cabrero</t>
  </si>
  <si>
    <t>10037</t>
  </si>
  <si>
    <t>10038</t>
  </si>
  <si>
    <t>Cachorrilla</t>
  </si>
  <si>
    <t>10039</t>
  </si>
  <si>
    <t>Cadalso</t>
  </si>
  <si>
    <t>10040</t>
  </si>
  <si>
    <t>Calzadilla</t>
  </si>
  <si>
    <t>10041</t>
  </si>
  <si>
    <t>10042</t>
  </si>
  <si>
    <t>Campillo de Deleitosa</t>
  </si>
  <si>
    <t>10043</t>
  </si>
  <si>
    <t>Campo Lugar</t>
  </si>
  <si>
    <t>10044</t>
  </si>
  <si>
    <t>10045</t>
  </si>
  <si>
    <t>10046</t>
  </si>
  <si>
    <t>Carbajo</t>
  </si>
  <si>
    <t>10047</t>
  </si>
  <si>
    <t>10048</t>
  </si>
  <si>
    <t>Carrascalejo</t>
  </si>
  <si>
    <t>10049</t>
  </si>
  <si>
    <t>10050</t>
  </si>
  <si>
    <t>10051</t>
  </si>
  <si>
    <t>Casares de las Hurdes</t>
  </si>
  <si>
    <t>10052</t>
  </si>
  <si>
    <t>Casas de Don Antonio</t>
  </si>
  <si>
    <t>10053</t>
  </si>
  <si>
    <t>Casas de Don Gómez</t>
  </si>
  <si>
    <t>10054</t>
  </si>
  <si>
    <t>Casas del Castañar</t>
  </si>
  <si>
    <t>10055</t>
  </si>
  <si>
    <t>Casas del Monte</t>
  </si>
  <si>
    <t>10056</t>
  </si>
  <si>
    <t>Casas de Millán</t>
  </si>
  <si>
    <t>10057</t>
  </si>
  <si>
    <t>Casas de Miravete</t>
  </si>
  <si>
    <t>10058</t>
  </si>
  <si>
    <t>10059</t>
  </si>
  <si>
    <t>Casillas de Coria</t>
  </si>
  <si>
    <t>10060</t>
  </si>
  <si>
    <t>10061</t>
  </si>
  <si>
    <t>10062</t>
  </si>
  <si>
    <t>Cedillo</t>
  </si>
  <si>
    <t>10063</t>
  </si>
  <si>
    <t>Cerezo</t>
  </si>
  <si>
    <t>10064</t>
  </si>
  <si>
    <t>10065</t>
  </si>
  <si>
    <t>Collado de la Vera</t>
  </si>
  <si>
    <t>10066</t>
  </si>
  <si>
    <t>Conquista de la Sierra</t>
  </si>
  <si>
    <t>10067</t>
  </si>
  <si>
    <t>10068</t>
  </si>
  <si>
    <t>Cuacos de Yuste</t>
  </si>
  <si>
    <t>10069</t>
  </si>
  <si>
    <t>Cumbre, La</t>
  </si>
  <si>
    <t>10070</t>
  </si>
  <si>
    <t>Deleitosa</t>
  </si>
  <si>
    <t>10071</t>
  </si>
  <si>
    <t>Descargamaría</t>
  </si>
  <si>
    <t>10072</t>
  </si>
  <si>
    <t>Eljas</t>
  </si>
  <si>
    <t>10073</t>
  </si>
  <si>
    <t>Escurial</t>
  </si>
  <si>
    <t>10075</t>
  </si>
  <si>
    <t>Fresnedoso de Ibor</t>
  </si>
  <si>
    <t>10076</t>
  </si>
  <si>
    <t>Galisteo</t>
  </si>
  <si>
    <t>10077</t>
  </si>
  <si>
    <t>Garciaz</t>
  </si>
  <si>
    <t>10078</t>
  </si>
  <si>
    <t>Garganta, La</t>
  </si>
  <si>
    <t>10079</t>
  </si>
  <si>
    <t>Garganta la Olla</t>
  </si>
  <si>
    <t>10080</t>
  </si>
  <si>
    <t>Gargantilla</t>
  </si>
  <si>
    <t>10081</t>
  </si>
  <si>
    <t>Gargüera</t>
  </si>
  <si>
    <t>10082</t>
  </si>
  <si>
    <t>10083</t>
  </si>
  <si>
    <t>Garvín</t>
  </si>
  <si>
    <t>10084</t>
  </si>
  <si>
    <t>10085</t>
  </si>
  <si>
    <t>Gordo, El</t>
  </si>
  <si>
    <t>10086</t>
  </si>
  <si>
    <t>Granja, La</t>
  </si>
  <si>
    <t>10087</t>
  </si>
  <si>
    <t>10088</t>
  </si>
  <si>
    <t>Guijo de Coria</t>
  </si>
  <si>
    <t>10089</t>
  </si>
  <si>
    <t>10090</t>
  </si>
  <si>
    <t>Guijo de Granadilla</t>
  </si>
  <si>
    <t>10091</t>
  </si>
  <si>
    <t>Guijo de Santa Bárbara</t>
  </si>
  <si>
    <t>10092</t>
  </si>
  <si>
    <t>Herguijuela</t>
  </si>
  <si>
    <t>10093</t>
  </si>
  <si>
    <t>Hernán-Pérez</t>
  </si>
  <si>
    <t>10094</t>
  </si>
  <si>
    <t>Herrera de Alcántara</t>
  </si>
  <si>
    <t>10095</t>
  </si>
  <si>
    <t>Herreruela</t>
  </si>
  <si>
    <t>10096</t>
  </si>
  <si>
    <t>10097</t>
  </si>
  <si>
    <t>Higuera de Albalat</t>
  </si>
  <si>
    <t>10098</t>
  </si>
  <si>
    <t>Hinojal</t>
  </si>
  <si>
    <t>10099</t>
  </si>
  <si>
    <t>Holguera</t>
  </si>
  <si>
    <t>10100</t>
  </si>
  <si>
    <t>Hoyos</t>
  </si>
  <si>
    <t>10101</t>
  </si>
  <si>
    <t>Huélaga</t>
  </si>
  <si>
    <t>10102</t>
  </si>
  <si>
    <t>Ibahernando</t>
  </si>
  <si>
    <t>10103</t>
  </si>
  <si>
    <t>Jaraicejo</t>
  </si>
  <si>
    <t>10104</t>
  </si>
  <si>
    <t>10105</t>
  </si>
  <si>
    <t>10106</t>
  </si>
  <si>
    <t>Jarilla</t>
  </si>
  <si>
    <t>10107</t>
  </si>
  <si>
    <t>10108</t>
  </si>
  <si>
    <t>Ladrillar</t>
  </si>
  <si>
    <t>10109</t>
  </si>
  <si>
    <t>10110</t>
  </si>
  <si>
    <t>10111</t>
  </si>
  <si>
    <t>10112</t>
  </si>
  <si>
    <t>10113</t>
  </si>
  <si>
    <t>10114</t>
  </si>
  <si>
    <t>10115</t>
  </si>
  <si>
    <t>10116</t>
  </si>
  <si>
    <t>10117</t>
  </si>
  <si>
    <t>Marchagaz</t>
  </si>
  <si>
    <t>10118</t>
  </si>
  <si>
    <t>Mata de Alcántara</t>
  </si>
  <si>
    <t>10119</t>
  </si>
  <si>
    <t>Membrío</t>
  </si>
  <si>
    <t>10120</t>
  </si>
  <si>
    <t>Mesas de Ibor</t>
  </si>
  <si>
    <t>10121</t>
  </si>
  <si>
    <t>10122</t>
  </si>
  <si>
    <t>Millanes</t>
  </si>
  <si>
    <t>10123</t>
  </si>
  <si>
    <t>Mirabel</t>
  </si>
  <si>
    <t>10124</t>
  </si>
  <si>
    <t>Mohedas de Granadilla</t>
  </si>
  <si>
    <t>10125</t>
  </si>
  <si>
    <t>Monroy</t>
  </si>
  <si>
    <t>10126</t>
  </si>
  <si>
    <t>10127</t>
  </si>
  <si>
    <t>10128</t>
  </si>
  <si>
    <t>10129</t>
  </si>
  <si>
    <t>Morcillo</t>
  </si>
  <si>
    <t>10130</t>
  </si>
  <si>
    <t>10131</t>
  </si>
  <si>
    <t>10132</t>
  </si>
  <si>
    <t>Navalvillar de Ibor</t>
  </si>
  <si>
    <t>10133</t>
  </si>
  <si>
    <t>10134</t>
  </si>
  <si>
    <t>Navezuelas</t>
  </si>
  <si>
    <t>10135</t>
  </si>
  <si>
    <t>10136</t>
  </si>
  <si>
    <t>Oliva de Plasencia</t>
  </si>
  <si>
    <t>10137</t>
  </si>
  <si>
    <t>Palomero</t>
  </si>
  <si>
    <t>10138</t>
  </si>
  <si>
    <t>Pasarón de la Vera</t>
  </si>
  <si>
    <t>10139</t>
  </si>
  <si>
    <t>Pedroso de Acim</t>
  </si>
  <si>
    <t>10140</t>
  </si>
  <si>
    <t>10141</t>
  </si>
  <si>
    <t>Peraleda de San Román</t>
  </si>
  <si>
    <t>10142</t>
  </si>
  <si>
    <t>Perales del Puerto</t>
  </si>
  <si>
    <t>10143</t>
  </si>
  <si>
    <t>Pescueza</t>
  </si>
  <si>
    <t>10144</t>
  </si>
  <si>
    <t>10145</t>
  </si>
  <si>
    <t>Piedras Albas</t>
  </si>
  <si>
    <t>10146</t>
  </si>
  <si>
    <t>10147</t>
  </si>
  <si>
    <t>10148</t>
  </si>
  <si>
    <t>10149</t>
  </si>
  <si>
    <t>Plasenzuela</t>
  </si>
  <si>
    <t>10150</t>
  </si>
  <si>
    <t>Portaje</t>
  </si>
  <si>
    <t>10151</t>
  </si>
  <si>
    <t>Portezuelo</t>
  </si>
  <si>
    <t>10152</t>
  </si>
  <si>
    <t>Pozuelo de Zarzón</t>
  </si>
  <si>
    <t>10153</t>
  </si>
  <si>
    <t>Puerto de Santa Cruz</t>
  </si>
  <si>
    <t>10154</t>
  </si>
  <si>
    <t>Rebollar</t>
  </si>
  <si>
    <t>10155</t>
  </si>
  <si>
    <t>10156</t>
  </si>
  <si>
    <t>Robledillo de Gata</t>
  </si>
  <si>
    <t>10157</t>
  </si>
  <si>
    <t>Robledillo de la Vera</t>
  </si>
  <si>
    <t>10158</t>
  </si>
  <si>
    <t>Robledillo de Trujillo</t>
  </si>
  <si>
    <t>10159</t>
  </si>
  <si>
    <t>Robledollano</t>
  </si>
  <si>
    <t>10160</t>
  </si>
  <si>
    <t>Romangordo</t>
  </si>
  <si>
    <t>10161</t>
  </si>
  <si>
    <t>Ruanes</t>
  </si>
  <si>
    <t>10162</t>
  </si>
  <si>
    <t>Salorino</t>
  </si>
  <si>
    <t>10163</t>
  </si>
  <si>
    <t>Salvatierra de Santiago</t>
  </si>
  <si>
    <t>10164</t>
  </si>
  <si>
    <t>San Martín de Trevejo</t>
  </si>
  <si>
    <t>10165</t>
  </si>
  <si>
    <t>Santa Ana</t>
  </si>
  <si>
    <t>10166</t>
  </si>
  <si>
    <t>Santa Cruz de la Sierra</t>
  </si>
  <si>
    <t>10167</t>
  </si>
  <si>
    <t>Santa Cruz de Paniagua</t>
  </si>
  <si>
    <t>10168</t>
  </si>
  <si>
    <t>Santa Marta de Magasca</t>
  </si>
  <si>
    <t>10169</t>
  </si>
  <si>
    <t>Santiago de Alcántara</t>
  </si>
  <si>
    <t>10170</t>
  </si>
  <si>
    <t>Santiago del Campo</t>
  </si>
  <si>
    <t>10171</t>
  </si>
  <si>
    <t>Santibáñez el Alto</t>
  </si>
  <si>
    <t>10172</t>
  </si>
  <si>
    <t>Santibáñez el Bajo</t>
  </si>
  <si>
    <t>10173</t>
  </si>
  <si>
    <t>Saucedilla</t>
  </si>
  <si>
    <t>10174</t>
  </si>
  <si>
    <t>Segura de Toro</t>
  </si>
  <si>
    <t>10175</t>
  </si>
  <si>
    <t>10176</t>
  </si>
  <si>
    <t>Serrejón</t>
  </si>
  <si>
    <t>10177</t>
  </si>
  <si>
    <t>10178</t>
  </si>
  <si>
    <t>Talaván</t>
  </si>
  <si>
    <t>10179</t>
  </si>
  <si>
    <t>Talaveruela de la Vera</t>
  </si>
  <si>
    <t>10180</t>
  </si>
  <si>
    <t>10181</t>
  </si>
  <si>
    <t>Tejeda de Tiétar</t>
  </si>
  <si>
    <t>10182</t>
  </si>
  <si>
    <t>Toril</t>
  </si>
  <si>
    <t>10183</t>
  </si>
  <si>
    <t>10184</t>
  </si>
  <si>
    <t>Torno, El</t>
  </si>
  <si>
    <t>10185</t>
  </si>
  <si>
    <t>Torrecilla de los Ángeles</t>
  </si>
  <si>
    <t>10186</t>
  </si>
  <si>
    <t>10187</t>
  </si>
  <si>
    <t>Torre de Don Miguel</t>
  </si>
  <si>
    <t>10188</t>
  </si>
  <si>
    <t>Torre de Santa María</t>
  </si>
  <si>
    <t>10189</t>
  </si>
  <si>
    <t>10190</t>
  </si>
  <si>
    <t>Torrejón el Rubio</t>
  </si>
  <si>
    <t>10191</t>
  </si>
  <si>
    <t>Torremenga</t>
  </si>
  <si>
    <t>10192</t>
  </si>
  <si>
    <t>Torremocha</t>
  </si>
  <si>
    <t>10193</t>
  </si>
  <si>
    <t>10194</t>
  </si>
  <si>
    <t>Torrequemada</t>
  </si>
  <si>
    <t>10195</t>
  </si>
  <si>
    <t>10196</t>
  </si>
  <si>
    <t>Valdastillas</t>
  </si>
  <si>
    <t>10197</t>
  </si>
  <si>
    <t>Valdecañas de Tajo</t>
  </si>
  <si>
    <t>10198</t>
  </si>
  <si>
    <t>10199</t>
  </si>
  <si>
    <t>Valdehúncar</t>
  </si>
  <si>
    <t>10200</t>
  </si>
  <si>
    <t>Valdelacasa de Tajo</t>
  </si>
  <si>
    <t>10201</t>
  </si>
  <si>
    <t>Valdemorales</t>
  </si>
  <si>
    <t>10202</t>
  </si>
  <si>
    <t>Valdeobispo</t>
  </si>
  <si>
    <t>10203</t>
  </si>
  <si>
    <t>10204</t>
  </si>
  <si>
    <t>Valverde de la Vera</t>
  </si>
  <si>
    <t>10205</t>
  </si>
  <si>
    <t>10206</t>
  </si>
  <si>
    <t>Viandar de la Vera</t>
  </si>
  <si>
    <t>10207</t>
  </si>
  <si>
    <t>Villa del Campo</t>
  </si>
  <si>
    <t>10208</t>
  </si>
  <si>
    <t>Villa del Rey</t>
  </si>
  <si>
    <t>10209</t>
  </si>
  <si>
    <t>Villamesías</t>
  </si>
  <si>
    <t>10210</t>
  </si>
  <si>
    <t>Villamiel</t>
  </si>
  <si>
    <t>10211</t>
  </si>
  <si>
    <t>Villanueva de la Sierra</t>
  </si>
  <si>
    <t>10212</t>
  </si>
  <si>
    <t>10213</t>
  </si>
  <si>
    <t>Villar del Pedroso</t>
  </si>
  <si>
    <t>10214</t>
  </si>
  <si>
    <t>Villar de Plasencia</t>
  </si>
  <si>
    <t>10215</t>
  </si>
  <si>
    <t>Villasbuenas de Gata</t>
  </si>
  <si>
    <t>10216</t>
  </si>
  <si>
    <t>10217</t>
  </si>
  <si>
    <t>Zarza de Montánchez</t>
  </si>
  <si>
    <t>10218</t>
  </si>
  <si>
    <t>10219</t>
  </si>
  <si>
    <t>10901</t>
  </si>
  <si>
    <t>10902</t>
  </si>
  <si>
    <t>Vegaviana</t>
  </si>
  <si>
    <t>10903</t>
  </si>
  <si>
    <t>Alagón del Río</t>
  </si>
  <si>
    <t>10904</t>
  </si>
  <si>
    <t>Tiétar</t>
  </si>
  <si>
    <t>10905</t>
  </si>
  <si>
    <t>Pueblonuevo de Miramontes</t>
  </si>
  <si>
    <t>1. RENTA NETA MEDIA POR PERSONA</t>
  </si>
  <si>
    <t>.</t>
  </si>
  <si>
    <t>Fuente: Instituto Nacional de Estadística. Atlas de distribución de renta de los hogares</t>
  </si>
  <si>
    <t>2. RENTA BRUTA MEDIA POR PERSONA</t>
  </si>
  <si>
    <t>FUENTE DE INGRESOS</t>
  </si>
  <si>
    <t>Salario</t>
  </si>
  <si>
    <t>Pensiones</t>
  </si>
  <si>
    <t>Prestaciones por desempleo</t>
  </si>
  <si>
    <t>Otras prestaciones</t>
  </si>
  <si>
    <t>Otros ingresos</t>
  </si>
  <si>
    <t>EUROS</t>
  </si>
  <si>
    <t>PORCENTAJE</t>
  </si>
  <si>
    <t>Fuente: Elaborado por el Instituto de Estadística de Extremadura (IEEX) a partir de datos facilitados por el Instituto Nacional de Estadística. Atlas de distribución de renta de los hogares</t>
  </si>
  <si>
    <r>
      <t xml:space="preserve">4. POSICIONAMIENTO </t>
    </r>
    <r>
      <rPr>
        <b/>
        <sz val="10"/>
        <color rgb="FF0000FF"/>
        <rFont val="Arial"/>
        <family val="2"/>
      </rPr>
      <t>AUTONÓMICO Y PROVINCIAL DE LA RENTA NETA MEDIA POR PERSONA</t>
    </r>
  </si>
  <si>
    <t>Posicionamiento autonómico</t>
  </si>
  <si>
    <t>Posicionamiento provincial</t>
  </si>
  <si>
    <t>Tamaño municipios</t>
  </si>
  <si>
    <t>menos de 500 hab</t>
  </si>
  <si>
    <t>entre 500 y 2.000 hab</t>
  </si>
  <si>
    <t>entre 2.000 y 5.000 hab</t>
  </si>
  <si>
    <t>entre 5.000 y 10.000 hab</t>
  </si>
  <si>
    <t>más de 10.000 hab</t>
  </si>
  <si>
    <t>INFERIOR AL 80% DE LA RENTA NETA MEDIA DE EXTREMADURA(RNMEX)</t>
  </si>
  <si>
    <t>ENTRE EL 80% RNMEX Y LA RNMEX</t>
  </si>
  <si>
    <t>ENTRE RNMEX Y  EL 120% DE LA MISMA</t>
  </si>
  <si>
    <t>SUPERIOR AL 120% DE LA RNMEX</t>
  </si>
  <si>
    <t>Unidad: Número de municipios</t>
  </si>
  <si>
    <t>Unidad: Porcentajes horizontales</t>
  </si>
  <si>
    <t>Unidad: Porcentajes verticales</t>
  </si>
  <si>
    <t>7. RENTA NETA MEDIA POR HOGAR</t>
  </si>
  <si>
    <t>8. RENTA BRUTA MEDIA POR HOGAR</t>
  </si>
  <si>
    <r>
      <t xml:space="preserve">9. POSICIONAMIENTO </t>
    </r>
    <r>
      <rPr>
        <b/>
        <sz val="10"/>
        <color rgb="FF0000FF"/>
        <rFont val="Arial"/>
        <family val="2"/>
      </rPr>
      <t>AUTONÓMICO Y PROVINCIAL DE LA RENTA NETA MEDIA POR HOGAR</t>
    </r>
  </si>
  <si>
    <t>12. MEDIA DE LA RENTA POR UNIDAD DE CONSUMO</t>
  </si>
  <si>
    <t>13. MEDIANA DE LA RENTA POR UNIDAD DE CONSUMO</t>
  </si>
  <si>
    <t>14. Población con ingresos por unidad de consumo por debajo/encima de determinados valores relativos por sexo</t>
  </si>
  <si>
    <t>Total</t>
  </si>
  <si>
    <t>Hombre</t>
  </si>
  <si>
    <t>Mujer</t>
  </si>
  <si>
    <t>Porcentaje de población con ingresos por unidad de consumo por debajo 60% de la mediana</t>
  </si>
  <si>
    <t>Porcentaje de población con ingresos por unidad de consumo por encima 160% de la mediana</t>
  </si>
  <si>
    <t>.Dato protegido por secreto estadístico</t>
  </si>
  <si>
    <t>Nota:</t>
  </si>
  <si>
    <t>Índice de Gini</t>
  </si>
  <si>
    <t>Distribucióm de la Renta P80/P20</t>
  </si>
  <si>
    <r>
      <t xml:space="preserve">El ADRH es una operación estructural en la que la información de renta se deriva de las declaraciones del IRPF referentes a un año natural y los stocks poblacionales son los registrados en el Fichero Precensal de Población (FPC) a 1 de enero del año siguiente a la referencia de los datos de renta.
Cabe resaltar que los modelos utilizados en el cálculo de la renta se corresponden con los de personas residentes a efectos fiscales, lo que da lugar a que no se estén incorporando todas las rentas personales que pudieran encontrarse en fuentes tributarias sino solo las compatibles con haber sido percibidas por población residente. Los indicadores de distribución de renta incluidos en el ADRH son medidas tomadas sobre la variable renta por unidad de consumo en la población, que es un concepto de renta que se utiliza internacionalmente para una mejor comparación de los ingresos individuales según distintos tipos de hogar.
&gt; Definición de indicadores:
</t>
    </r>
    <r>
      <rPr>
        <u/>
        <sz val="10"/>
        <rFont val="Arial"/>
        <family val="2"/>
      </rPr>
      <t>Renta media por persona</t>
    </r>
    <r>
      <rPr>
        <sz val="10"/>
        <rFont val="Arial"/>
        <family val="2"/>
      </rPr>
      <t xml:space="preserve">:  Los ingresos por persona se obtienen, para cada hogar, dividiendo los ingresos netos del hogar entre el número de miembros de dicho hogar.
</t>
    </r>
    <r>
      <rPr>
        <u/>
        <sz val="10"/>
        <rFont val="Arial"/>
        <family val="2"/>
      </rPr>
      <t>Renta media por unidad de consumo</t>
    </r>
    <r>
      <rPr>
        <sz val="10"/>
        <rFont val="Arial"/>
        <family val="2"/>
      </rPr>
      <t xml:space="preserve">: La renta por unidad de consumo del hogar se calcula para tener en cuenta economías de escala en los hogares. Se obtiene dividiendo los ingresos totales del hogar entre el número de unidades de consumo del mismo, cuyo valor resulta al sumar los pesos de la denominada escala de la OCDE modificada que concede un peso de 1 a un adulto del hogar, un peso de 0.5 al resto de miembros mayores de 13 años y un peso de 0.3 a los menores de 14 años. Una vez calculado la renta por unidad de consumo del hogar se adjudica a cada uno de los miembros de este.
</t>
    </r>
    <r>
      <rPr>
        <u/>
        <sz val="10"/>
        <rFont val="Arial"/>
        <family val="2"/>
      </rPr>
      <t>Indice de Gini</t>
    </r>
    <r>
      <rPr>
        <sz val="10"/>
        <rFont val="Arial"/>
        <family val="2"/>
      </rPr>
      <t xml:space="preserve">: relación entre la proporción acumulada de la población ordenada por los ingresos equivalentes con la proporción acumulada de los ingresos recibidos por los mismos. Es una medida de desigualdad entre los habitantes de una población que toma el valor 0 en caso de igualdad perfecta y el valor 100 en caso de desigualdad perfecta.
</t>
    </r>
    <r>
      <rPr>
        <u/>
        <sz val="10"/>
        <rFont val="Arial"/>
        <family val="2"/>
      </rPr>
      <t>Distribución de la renta P80/P20</t>
    </r>
    <r>
      <rPr>
        <sz val="10"/>
        <rFont val="Arial"/>
        <family val="2"/>
      </rPr>
      <t>, que se define como el cociente entre el percentil 80 y el percentil 20 de la distribución de renta por unidad de consumo.
A partir de la publicación de los datos referidos al año 2020 se publica un valor de las variables renta neta y bruta por persona y hogar en toda entidad geográfica independientemente de su tamaño poblacional. En el caso de secciones censales o distritos de tamaño poblacional menor de 100 habitantes en el que la menor entidad geográfica que lo contenga, distrito o municipio respectivamente, supere ese umbral poblacional, se asignará el valor de las variables renta neta y bruta por persona y hogar de ese distrito o municipio. En el caso en que las secciones y distritos pertenezcan a un municipio con una población menor de 100 habitantes se asignará a esos tres tipos de entidades territoriales el valor de las variables renta neta y bruta por persona y hogar que resulta de promediar los valores de cada una de esas variables en todos los municipios de menos de 100 habitantes en la provincia a la que pertenezcan.
&gt; Diferencias del concepto renta del hogar con otras fuentes:
- Encuesta de condiciones de vida
La definición teórica de renta del hogar se ajusta bastante entre las dos operaciones. Sin embargo hay algunas diferencias como, por ejemplo, la inclusión de todas las retribuciones en especie y de las “rentas imputadas” en el ADRH (en la ECV solamente se incluye el ‘coche de empresa’) o la inclusión de las transferencias monetarias entre hogares en la ECV. Así mismo, pueden aparecer diferencias entre los resultados ofrecidos por la ECV y el ADRH debidos a que la ECV es una muestra, con un tamaño limitado, especialmente por CCAA. La comparativa entre fuentes debe hacerse, por tanto, con cautela.
En la construcción de la variable ‘renta neta del hogar’ la diferencia más importante está en el origen de los datos primarios ya que en la ECV se recoge información de la encuesta que se combina con la información tributaria, dando oportunidad de recoger ingresos no capturados en la AEAT como los de la economía informal o las pensiones de personas extranjeras. Por otra parte en la ECV, al ser una encuesta de hogares, tiene más dificultades para recoger información de los hogares que están en los tramos más altos de la renta.
-Contabiliad Nacional
El concepto de renta neta usado en esta operación está en línea con lo definido en el Reglamento 1980/2003 del PE y del Consejo relativo a las estadísticas comunitarias sobre la renta y las condiciones de vida (EU-SILC). No se debe confundir con el concepto de renta disponible usado en la contabilidad nacional. 
Respecto a los conceptos empleados en Contabilidad Nacional encontramos también diferencias en el ámbito poblacional al quedar excluida de la ADRH la población residente en instituciones.
Al igual que en la ECV, en los agregados de Contabilidad Nacional se incluyen ingresos no capturados en la AEAT como los de la economía informal o las pensiones de personas extranjeras.</t>
    </r>
  </si>
  <si>
    <t>. Dato protegido por secreto estadístico</t>
  </si>
  <si>
    <t>3. RENTA BRUTA MEDIA  POR PERSONA Y FUENTES DE INGRESOS. AÑO 2022</t>
  </si>
  <si>
    <t>-</t>
  </si>
  <si>
    <t>10. DISTRIBUCIÓN DE MUNICIPIOS POR TAMAÑO MUNICIPAL Y RANGO DE LA RENTA NETA MEDIA POR HOGAR.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</si>
</sst>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0"/>
      <name val="Arial"/>
      <family val="2"/>
    </font>
    <font>
      <b/>
      <sz val="36"/>
      <color indexed="9"/>
      <name val="Book Antiqua"/>
      <family val="1"/>
    </font>
    <font>
      <sz val="20"/>
      <color indexed="9"/>
      <name val="Monotype Corsiva"/>
      <family val="4"/>
    </font>
    <font>
      <sz val="26"/>
      <color indexed="9"/>
      <name val="Book Antiqua"/>
      <family val="1"/>
    </font>
    <font>
      <sz val="20"/>
      <color indexed="9"/>
      <name val="Book Antiqua"/>
      <family val="1"/>
    </font>
    <font>
      <sz val="14"/>
      <color indexed="9"/>
      <name val="Book Antiqua"/>
      <family val="1"/>
    </font>
    <font>
      <u/>
      <sz val="10"/>
      <color indexed="12"/>
      <name val="Arial"/>
      <family val="2"/>
    </font>
    <font>
      <b/>
      <i/>
      <sz val="9"/>
      <color indexed="53"/>
      <name val="Arial"/>
      <family val="2"/>
    </font>
    <font>
      <sz val="9"/>
      <name val="Arial"/>
      <family val="2"/>
    </font>
    <font>
      <u/>
      <sz val="9"/>
      <color indexed="12"/>
      <name val="Arial"/>
      <family val="2"/>
    </font>
    <font>
      <b/>
      <sz val="10"/>
      <color indexed="12"/>
      <name val="Arial"/>
      <family val="2"/>
    </font>
    <font>
      <sz val="10"/>
      <color indexed="62"/>
      <name val="Arial"/>
      <family val="2"/>
    </font>
    <font>
      <sz val="10"/>
      <color indexed="9"/>
      <name val="Arial"/>
      <family val="2"/>
    </font>
    <font>
      <b/>
      <sz val="10"/>
      <name val="Arial"/>
      <family val="2"/>
    </font>
    <font>
      <sz val="9"/>
      <color indexed="8"/>
      <name val="Arial"/>
      <family val="2"/>
    </font>
    <font>
      <sz val="10"/>
      <name val="Arial"/>
      <family val="2"/>
    </font>
    <font>
      <sz val="8"/>
      <name val="Arial"/>
      <family val="2"/>
    </font>
    <font>
      <b/>
      <i/>
      <sz val="9"/>
      <color theme="9" tint="-0.249977111117893"/>
      <name val="Arial"/>
      <family val="2"/>
    </font>
    <font>
      <b/>
      <i/>
      <sz val="9"/>
      <color theme="4" tint="-0.249977111117893"/>
      <name val="Arial"/>
      <family val="2"/>
    </font>
    <font>
      <sz val="10"/>
      <color theme="0"/>
      <name val="Arial"/>
      <family val="2"/>
    </font>
    <font>
      <b/>
      <sz val="10"/>
      <color rgb="FF0000FF"/>
      <name val="Arial"/>
      <family val="2"/>
    </font>
    <font>
      <sz val="8"/>
      <color theme="1"/>
      <name val="Arial"/>
      <family val="2"/>
    </font>
    <font>
      <u/>
      <sz val="10"/>
      <name val="Arial"/>
      <family val="2"/>
    </font>
    <font>
      <sz val="10"/>
      <name val="Arial"/>
      <family val="2"/>
    </font>
    <font>
      <sz val="10"/>
      <name val="Arial"/>
    </font>
    <font>
      <sz val="11"/>
      <color indexed="8"/>
      <name val="Calibri"/>
      <family val="2"/>
      <scheme val="minor"/>
    </font>
  </fonts>
  <fills count="8">
    <fill>
      <patternFill patternType="none"/>
    </fill>
    <fill>
      <patternFill patternType="gray125"/>
    </fill>
    <fill>
      <patternFill patternType="solid">
        <fgColor indexed="62"/>
        <bgColor indexed="48"/>
      </patternFill>
    </fill>
    <fill>
      <patternFill patternType="solid">
        <fgColor indexed="27"/>
        <bgColor indexed="26"/>
      </patternFill>
    </fill>
    <fill>
      <patternFill patternType="solid">
        <fgColor indexed="26"/>
        <bgColor indexed="27"/>
      </patternFill>
    </fill>
    <fill>
      <patternFill patternType="solid">
        <fgColor indexed="26"/>
        <bgColor indexed="9"/>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right style="medium">
        <color indexed="9"/>
      </right>
      <top/>
      <bottom/>
      <diagonal/>
    </border>
    <border>
      <left style="medium">
        <color indexed="9"/>
      </left>
      <right style="medium">
        <color indexed="9"/>
      </right>
      <top/>
      <bottom/>
      <diagonal/>
    </border>
    <border>
      <left/>
      <right/>
      <top/>
      <bottom style="medium">
        <color indexed="12"/>
      </bottom>
      <diagonal/>
    </border>
    <border>
      <left/>
      <right style="medium">
        <color indexed="9"/>
      </right>
      <top/>
      <bottom style="medium">
        <color indexed="9"/>
      </bottom>
      <diagonal/>
    </border>
    <border>
      <left/>
      <right style="thin">
        <color theme="0"/>
      </right>
      <top/>
      <bottom/>
      <diagonal/>
    </border>
    <border>
      <left/>
      <right/>
      <top/>
      <bottom style="medium">
        <color indexed="9"/>
      </bottom>
      <diagonal/>
    </border>
  </borders>
  <cellStyleXfs count="7">
    <xf numFmtId="0" fontId="0" fillId="0" borderId="0"/>
    <xf numFmtId="0" fontId="6" fillId="0" borderId="0" applyNumberFormat="0" applyFill="0" applyBorder="0" applyAlignment="0" applyProtection="0"/>
    <xf numFmtId="0" fontId="6" fillId="0" borderId="0" applyNumberFormat="0" applyFill="0" applyBorder="0" applyAlignment="0" applyProtection="0">
      <alignment vertical="top"/>
      <protection locked="0"/>
    </xf>
    <xf numFmtId="0" fontId="15" fillId="0" borderId="0"/>
    <xf numFmtId="0" fontId="23" fillId="0" borderId="0"/>
    <xf numFmtId="0" fontId="24" fillId="0" borderId="0"/>
    <xf numFmtId="0" fontId="25" fillId="0" borderId="0"/>
  </cellStyleXfs>
  <cellXfs count="60">
    <xf numFmtId="0" fontId="0" fillId="0" borderId="0" xfId="0"/>
    <xf numFmtId="0" fontId="2" fillId="2" borderId="0" xfId="0" applyFont="1" applyFill="1" applyAlignment="1">
      <alignment horizontal="center" vertical="top" wrapText="1"/>
    </xf>
    <xf numFmtId="0" fontId="0" fillId="2" borderId="0" xfId="0" applyFill="1"/>
    <xf numFmtId="0" fontId="6" fillId="0" borderId="0" xfId="1" applyNumberFormat="1" applyFill="1" applyBorder="1" applyAlignment="1" applyProtection="1"/>
    <xf numFmtId="0" fontId="7" fillId="0" borderId="0" xfId="0" applyFont="1"/>
    <xf numFmtId="0" fontId="8" fillId="0" borderId="0" xfId="0" applyFont="1"/>
    <xf numFmtId="0" fontId="9" fillId="0" borderId="0" xfId="1" applyNumberFormat="1" applyFont="1" applyFill="1" applyBorder="1" applyAlignment="1" applyProtection="1"/>
    <xf numFmtId="49" fontId="11" fillId="0" borderId="0" xfId="3" applyNumberFormat="1" applyFont="1" applyAlignment="1">
      <alignment horizontal="center" vertical="center" wrapText="1"/>
    </xf>
    <xf numFmtId="0" fontId="11" fillId="0" borderId="0" xfId="3" applyFont="1" applyAlignment="1">
      <alignment horizontal="center" vertical="center" wrapText="1"/>
    </xf>
    <xf numFmtId="0" fontId="0" fillId="0" borderId="0" xfId="3" applyFont="1"/>
    <xf numFmtId="0" fontId="12" fillId="2" borderId="1"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3" fillId="0" borderId="0" xfId="0" applyFont="1" applyAlignment="1">
      <alignment horizontal="left" wrapText="1"/>
    </xf>
    <xf numFmtId="3" fontId="13" fillId="0" borderId="0" xfId="0" applyNumberFormat="1" applyFont="1" applyAlignment="1">
      <alignment wrapText="1"/>
    </xf>
    <xf numFmtId="0" fontId="0" fillId="3" borderId="0" xfId="0" applyFill="1"/>
    <xf numFmtId="3" fontId="0" fillId="3" borderId="0" xfId="0" applyNumberFormat="1" applyFill="1" applyAlignment="1">
      <alignment wrapText="1"/>
    </xf>
    <xf numFmtId="0" fontId="0" fillId="4" borderId="0" xfId="0" applyFill="1"/>
    <xf numFmtId="3" fontId="0" fillId="4" borderId="0" xfId="0" applyNumberFormat="1" applyFill="1" applyAlignment="1">
      <alignment wrapText="1"/>
    </xf>
    <xf numFmtId="0" fontId="0" fillId="4" borderId="0" xfId="0" applyFill="1" applyAlignment="1">
      <alignment horizontal="left"/>
    </xf>
    <xf numFmtId="0" fontId="0" fillId="0" borderId="3" xfId="0" applyBorder="1"/>
    <xf numFmtId="49" fontId="14" fillId="0" borderId="0" xfId="3" applyNumberFormat="1" applyFont="1" applyAlignment="1">
      <alignment horizontal="justify" vertical="top"/>
    </xf>
    <xf numFmtId="0" fontId="13" fillId="0" borderId="0" xfId="0" applyFont="1"/>
    <xf numFmtId="3" fontId="0" fillId="3" borderId="0" xfId="0" applyNumberFormat="1" applyFill="1"/>
    <xf numFmtId="3" fontId="0" fillId="4" borderId="0" xfId="0" applyNumberFormat="1" applyFill="1"/>
    <xf numFmtId="3" fontId="0" fillId="0" borderId="3" xfId="0" applyNumberFormat="1" applyBorder="1"/>
    <xf numFmtId="3" fontId="0" fillId="0" borderId="0" xfId="0" applyNumberFormat="1"/>
    <xf numFmtId="0" fontId="8" fillId="0" borderId="0" xfId="0" applyFont="1" applyAlignment="1">
      <alignment horizontal="justify"/>
    </xf>
    <xf numFmtId="0" fontId="10" fillId="0" borderId="0" xfId="0" applyFont="1" applyAlignment="1">
      <alignment wrapText="1"/>
    </xf>
    <xf numFmtId="0" fontId="0" fillId="3" borderId="0" xfId="0" quotePrefix="1" applyFill="1" applyAlignment="1">
      <alignment horizontal="right"/>
    </xf>
    <xf numFmtId="0" fontId="17" fillId="5" borderId="0" xfId="0" applyFont="1" applyFill="1"/>
    <xf numFmtId="0" fontId="18" fillId="5" borderId="0" xfId="0" applyFont="1" applyFill="1"/>
    <xf numFmtId="0" fontId="6" fillId="0" borderId="0" xfId="1"/>
    <xf numFmtId="0" fontId="11" fillId="0" borderId="0" xfId="3" applyFont="1" applyAlignment="1">
      <alignment horizontal="left" vertical="center"/>
    </xf>
    <xf numFmtId="164" fontId="0" fillId="0" borderId="0" xfId="0" applyNumberFormat="1"/>
    <xf numFmtId="3" fontId="0" fillId="0" borderId="0" xfId="0" applyNumberFormat="1" applyAlignment="1">
      <alignment wrapText="1"/>
    </xf>
    <xf numFmtId="0" fontId="12" fillId="0" borderId="0" xfId="3" applyFont="1" applyAlignment="1">
      <alignment horizontal="center" vertical="center"/>
    </xf>
    <xf numFmtId="0" fontId="12" fillId="0" borderId="1" xfId="3" applyFont="1" applyBorder="1" applyAlignment="1">
      <alignment horizontal="center" vertical="center" wrapText="1"/>
    </xf>
    <xf numFmtId="49" fontId="14" fillId="0" borderId="0" xfId="3" applyNumberFormat="1" applyFont="1" applyAlignment="1">
      <alignment vertical="top"/>
    </xf>
    <xf numFmtId="0" fontId="21" fillId="7" borderId="0" xfId="0" applyFont="1" applyFill="1"/>
    <xf numFmtId="0" fontId="15" fillId="0" borderId="0" xfId="0" applyFont="1"/>
    <xf numFmtId="0" fontId="16" fillId="0" borderId="0" xfId="0" applyFont="1" applyAlignment="1">
      <alignment wrapText="1"/>
    </xf>
    <xf numFmtId="0" fontId="10" fillId="0" borderId="0" xfId="0" applyFont="1"/>
    <xf numFmtId="165" fontId="0" fillId="3" borderId="0" xfId="0" applyNumberFormat="1" applyFill="1"/>
    <xf numFmtId="165" fontId="0" fillId="3" borderId="0" xfId="0" applyNumberFormat="1" applyFill="1" applyAlignment="1">
      <alignment wrapText="1"/>
    </xf>
    <xf numFmtId="165" fontId="0" fillId="3" borderId="0" xfId="0" quotePrefix="1" applyNumberFormat="1" applyFill="1" applyAlignment="1">
      <alignment horizontal="right"/>
    </xf>
    <xf numFmtId="165" fontId="0" fillId="4" borderId="0" xfId="0" applyNumberFormat="1" applyFill="1"/>
    <xf numFmtId="165" fontId="0" fillId="4" borderId="0" xfId="0" applyNumberFormat="1" applyFill="1" applyAlignment="1">
      <alignment wrapText="1"/>
    </xf>
    <xf numFmtId="165" fontId="13" fillId="0" borderId="0" xfId="0" applyNumberFormat="1" applyFont="1" applyAlignment="1">
      <alignment wrapText="1"/>
    </xf>
    <xf numFmtId="164" fontId="13" fillId="0" borderId="0" xfId="0" applyNumberFormat="1" applyFont="1"/>
    <xf numFmtId="3" fontId="0" fillId="3" borderId="0" xfId="0" quotePrefix="1" applyNumberFormat="1" applyFill="1" applyAlignment="1">
      <alignment horizontal="right"/>
    </xf>
    <xf numFmtId="0" fontId="5" fillId="2" borderId="0" xfId="0"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3" fontId="19" fillId="6" borderId="0" xfId="0" applyNumberFormat="1" applyFont="1" applyFill="1" applyAlignment="1">
      <alignment horizontal="center"/>
    </xf>
    <xf numFmtId="3" fontId="19" fillId="6" borderId="5" xfId="0" applyNumberFormat="1" applyFont="1" applyFill="1" applyBorder="1" applyAlignment="1">
      <alignment horizontal="center"/>
    </xf>
    <xf numFmtId="0" fontId="12" fillId="2" borderId="4" xfId="3" applyFont="1" applyFill="1" applyBorder="1" applyAlignment="1">
      <alignment horizontal="center" vertical="center"/>
    </xf>
    <xf numFmtId="0" fontId="12" fillId="2" borderId="6"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0" fillId="0" borderId="0" xfId="0" applyAlignment="1">
      <alignment horizontal="left" wrapText="1"/>
    </xf>
  </cellXfs>
  <cellStyles count="7">
    <cellStyle name="Hipervínculo" xfId="1" builtinId="8"/>
    <cellStyle name="Hipervínculo 2" xfId="2" xr:uid="{00000000-0005-0000-0000-000001000000}"/>
    <cellStyle name="Normal" xfId="0" builtinId="0"/>
    <cellStyle name="Normal 2" xfId="4" xr:uid="{930C9577-35F3-46B8-82DC-6E75B6227F7B}"/>
    <cellStyle name="Normal 3" xfId="5" xr:uid="{D84ECA17-0D48-4108-9C0C-17B3D0A7999D}"/>
    <cellStyle name="Normal 4" xfId="6" xr:uid="{305DF2A3-8AFA-4866-9911-660CC3AF091A}"/>
    <cellStyle name="Normal_36_N_BA_Mun_Años" xfId="3" xr:uid="{00000000-0005-0000-0000-000003000000}"/>
  </cellStyles>
  <dxfs count="80">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3" formatCode="#,##0"/>
    </dxf>
    <dxf>
      <numFmt numFmtId="3" formatCode="#,##0"/>
    </dxf>
    <dxf>
      <numFmt numFmtId="3" formatCode="#,##0"/>
    </dxf>
    <dxf>
      <numFmt numFmtId="3" formatCode="#,##0"/>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3" formatCode="#,##0"/>
    </dxf>
    <dxf>
      <numFmt numFmtId="3" formatCode="#,##0"/>
    </dxf>
    <dxf>
      <numFmt numFmtId="3" formatCode="#,##0"/>
    </dxf>
    <dxf>
      <numFmt numFmtId="3" formatCode="#,##0"/>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EEEEE"/>
      <rgbColor rgb="00E6E6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FF"/>
      <rgbColor rgb="00333333"/>
    </indexedColors>
    <mruColors>
      <color rgb="FF0B77F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0</xdr:colOff>
      <xdr:row>3</xdr:row>
      <xdr:rowOff>236562</xdr:rowOff>
    </xdr:from>
    <xdr:to>
      <xdr:col>22</xdr:col>
      <xdr:colOff>38100</xdr:colOff>
      <xdr:row>13</xdr:row>
      <xdr:rowOff>11429</xdr:rowOff>
    </xdr:to>
    <xdr:pic>
      <xdr:nvPicPr>
        <xdr:cNvPr id="1035" name="P:\Mtramos\Eco\Padrón\Información\ieex.jpg">
          <a:extLst>
            <a:ext uri="{FF2B5EF4-FFF2-40B4-BE49-F238E27FC236}">
              <a16:creationId xmlns:a16="http://schemas.microsoft.com/office/drawing/2014/main" id="{6E5035EE-A563-97BB-D75D-5719521A3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06225" y="1827237"/>
          <a:ext cx="1257300" cy="1489367"/>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untaex.sharepoint.com/sites/140703/Documentos%20compartidos/Comun/Renta_Atlas_Hogares/TablasWEB_RentaADRH_2021_calculos.xlsx" TargetMode="External"/><Relationship Id="rId1" Type="http://schemas.openxmlformats.org/officeDocument/2006/relationships/externalLinkPath" Target="file:///C:\Users\carmen.dominguezg\OneDrive%20-%20Junta%20de%20Extremadura\Comun%20-%20IEEX\Renta_Atlas_Hogares\TablasWEB_RentaADRH_2021_calcul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1"/>
      <sheetName val="2"/>
      <sheetName val="3"/>
      <sheetName val="4"/>
      <sheetName val="5"/>
      <sheetName val="6"/>
      <sheetName val="7"/>
      <sheetName val="8"/>
      <sheetName val="9"/>
      <sheetName val="10"/>
      <sheetName val="11"/>
      <sheetName val="12"/>
      <sheetName val="13"/>
      <sheetName val="14"/>
      <sheetName val="15"/>
      <sheetName val="cálculos"/>
      <sheetName val="Notas metodológicas"/>
    </sheetNames>
    <sheetDataSet>
      <sheetData sheetId="0"/>
      <sheetData sheetId="1">
        <row r="9">
          <cell r="B9" t="str">
            <v>Acedera</v>
          </cell>
        </row>
      </sheetData>
      <sheetData sheetId="2"/>
      <sheetData sheetId="3"/>
      <sheetData sheetId="4">
        <row r="7">
          <cell r="P7" t="str">
            <v>Solana de los Barros</v>
          </cell>
          <cell r="Q7">
            <v>8241</v>
          </cell>
          <cell r="T7" t="str">
            <v>Badajoz</v>
          </cell>
          <cell r="U7">
            <v>12350</v>
          </cell>
        </row>
        <row r="8">
          <cell r="P8" t="str">
            <v>Hinojosa del Valle</v>
          </cell>
          <cell r="Q8">
            <v>8226</v>
          </cell>
          <cell r="T8" t="str">
            <v>Alcántara</v>
          </cell>
          <cell r="U8">
            <v>12386</v>
          </cell>
        </row>
        <row r="9">
          <cell r="P9" t="str">
            <v>Cristina</v>
          </cell>
          <cell r="Q9">
            <v>8183</v>
          </cell>
          <cell r="T9" t="str">
            <v>Casares de las Hurdes</v>
          </cell>
          <cell r="U9">
            <v>12393</v>
          </cell>
        </row>
        <row r="10">
          <cell r="P10" t="str">
            <v>Talayuela</v>
          </cell>
          <cell r="Q10">
            <v>8172</v>
          </cell>
          <cell r="T10" t="str">
            <v>Carrascalejo</v>
          </cell>
          <cell r="U10">
            <v>12721</v>
          </cell>
        </row>
        <row r="11">
          <cell r="P11" t="str">
            <v>Puebla de Obando</v>
          </cell>
          <cell r="Q11">
            <v>8120</v>
          </cell>
          <cell r="T11" t="str">
            <v>Higuera de Albalat</v>
          </cell>
          <cell r="U11">
            <v>13041</v>
          </cell>
        </row>
        <row r="12">
          <cell r="P12" t="str">
            <v>Zahínos</v>
          </cell>
          <cell r="Q12">
            <v>8107</v>
          </cell>
          <cell r="T12" t="str">
            <v>Casas de Miravete</v>
          </cell>
          <cell r="U12">
            <v>13146</v>
          </cell>
        </row>
        <row r="13">
          <cell r="P13" t="str">
            <v>Parra, La</v>
          </cell>
          <cell r="Q13">
            <v>8016</v>
          </cell>
          <cell r="T13" t="str">
            <v>Cáceres</v>
          </cell>
          <cell r="U13">
            <v>13314</v>
          </cell>
        </row>
        <row r="14">
          <cell r="P14" t="str">
            <v>Corte de Peleas</v>
          </cell>
          <cell r="Q14">
            <v>7937</v>
          </cell>
          <cell r="T14" t="str">
            <v>Belvís de Monroy</v>
          </cell>
          <cell r="U14">
            <v>13333</v>
          </cell>
        </row>
        <row r="15">
          <cell r="P15" t="str">
            <v>Huélaga</v>
          </cell>
          <cell r="Q15">
            <v>7791</v>
          </cell>
          <cell r="T15" t="str">
            <v>Descargamaría</v>
          </cell>
          <cell r="U15">
            <v>13570</v>
          </cell>
        </row>
        <row r="16">
          <cell r="P16" t="str">
            <v>Villanueva del Fresno</v>
          </cell>
          <cell r="Q16">
            <v>7694</v>
          </cell>
          <cell r="T16" t="str">
            <v>Toril</v>
          </cell>
          <cell r="U16">
            <v>14065</v>
          </cell>
        </row>
        <row r="17">
          <cell r="P17" t="str">
            <v>Palomas</v>
          </cell>
          <cell r="Q17">
            <v>7497</v>
          </cell>
          <cell r="T17" t="str">
            <v>Romangordo</v>
          </cell>
          <cell r="U17">
            <v>14124</v>
          </cell>
        </row>
        <row r="18">
          <cell r="T18" t="str">
            <v>Almaraz</v>
          </cell>
          <cell r="U18">
            <v>14834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22B5A6-FEB5-4222-8EFA-4290FD4B16BB}" name="Tabla113" displayName="Tabla113" ref="B7:F12" totalsRowShown="0">
  <tableColumns count="5">
    <tableColumn id="1" xr3:uid="{10A10363-7E6E-4280-88D0-8470A993B5FC}" name="Tamaño municipios" dataDxfId="79" totalsRowDxfId="78"/>
    <tableColumn id="3" xr3:uid="{410B602C-7CBB-4F2D-A9AB-4AD1F8D5D8AB}" name="INFERIOR AL 80% DE LA RENTA NETA MEDIA DE EXTREMADURA(RNMEX)"/>
    <tableColumn id="5" xr3:uid="{61B9D18D-9018-4A0D-BEA9-1319F06BCC4E}" name="ENTRE EL 80% RNMEX Y LA RNMEX"/>
    <tableColumn id="7" xr3:uid="{38F82A9F-F4A0-42D8-80A0-9EF8F4A1C788}" name="ENTRE RNMEX Y  EL 120% DE LA MISMA"/>
    <tableColumn id="9" xr3:uid="{CE9199C0-9FA6-4BF4-9E8D-479A88497163}" name="SUPERIOR AL 120% DE LA RNMEX"/>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D5B82BA-9C4B-40D3-BF23-35FBEC497CEF}" name="Tabla113511" displayName="Tabla113511" ref="B7:F12" totalsRowShown="0">
  <tableColumns count="5">
    <tableColumn id="1" xr3:uid="{6E2C3A82-27E7-4015-985C-046D38C9C9A3}" name="Tamaño municipios" dataDxfId="22"/>
    <tableColumn id="3" xr3:uid="{F35CF7D7-250D-4669-9D15-C3E026567B85}" name="INFERIOR AL 80% DE LA RENTA NETA MEDIA DE EXTREMADURA(RNMEX)" dataDxfId="21"/>
    <tableColumn id="5" xr3:uid="{8FB6AA86-857B-4254-A7C4-60EBB45C884D}" name="ENTRE EL 80% RNMEX Y LA RNMEX" dataDxfId="20"/>
    <tableColumn id="7" xr3:uid="{F8F9600E-7996-4E20-B78D-664F20132A17}" name="ENTRE RNMEX Y  EL 120% DE LA MISMA" dataDxfId="19"/>
    <tableColumn id="9" xr3:uid="{A17DF1D6-B6E8-495C-83A2-4C5158CB4099}" name="SUPERIOR AL 120% DE LA RNMEX" dataDxfId="1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40F4619-9CC4-4D6F-9351-777F134769DB}" name="Tabla1133612" displayName="Tabla1133612" ref="B17:F22" totalsRowShown="0">
  <tableColumns count="5">
    <tableColumn id="1" xr3:uid="{F2993D14-C146-42D0-94B8-8CDA89C1B8BC}" name="Tamaño municipios" dataDxfId="17" totalsRowDxfId="16"/>
    <tableColumn id="3" xr3:uid="{B35170A9-1294-4617-BE59-F8C098D6B338}" name="INFERIOR AL 80% DE LA RENTA NETA MEDIA DE EXTREMADURA(RNMEX)" dataDxfId="15"/>
    <tableColumn id="5" xr3:uid="{4B7E3546-C350-4677-B197-F1B4EAB7558D}" name="ENTRE EL 80% RNMEX Y LA RNMEX" dataDxfId="14" totalsRowDxfId="13"/>
    <tableColumn id="7" xr3:uid="{2AA0ED22-54D4-4E5F-877C-F1F7B42D483A}" name="ENTRE RNMEX Y  EL 120% DE LA MISMA" dataDxfId="12" totalsRowDxfId="11"/>
    <tableColumn id="9" xr3:uid="{5155A982-C5A8-468F-A23B-F99CC6982B66}" name="SUPERIOR AL 120% DE LA RNMEX" dataDxfId="10" totalsRowDxfId="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A11B58D-4EA8-4A8B-B02B-3C30DF956E0F}" name="Tabla11334713" displayName="Tabla11334713" ref="B27:F32" totalsRowShown="0">
  <tableColumns count="5">
    <tableColumn id="1" xr3:uid="{02E7523C-E31D-4871-86D3-7237AA634D7C}" name="Tamaño municipios" dataDxfId="8" totalsRowDxfId="7"/>
    <tableColumn id="3" xr3:uid="{5810E119-0CA0-40EF-AE7A-E561E6627585}" name="INFERIOR AL 80% DE LA RENTA NETA MEDIA DE EXTREMADURA(RNMEX)" dataDxfId="6"/>
    <tableColumn id="5" xr3:uid="{72E4D877-D49A-4B35-A1D7-191E6244600D}" name="ENTRE EL 80% RNMEX Y LA RNMEX" dataDxfId="5" totalsRowDxfId="4"/>
    <tableColumn id="7" xr3:uid="{69AAD8B5-0AD5-45B5-A571-F0C621C95A2A}" name="ENTRE RNMEX Y  EL 120% DE LA MISMA" dataDxfId="3" totalsRowDxfId="2"/>
    <tableColumn id="9" xr3:uid="{4FA24BC5-65D1-4D9D-83FA-E8E0DA46C345}" name="SUPERIOR AL 120% DE LA RNMEX" dataDxfId="1" totalsRow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6EC49A-8896-4124-8CAF-A365E948E4D9}" name="Tabla1133" displayName="Tabla1133" ref="B17:F22" totalsRowShown="0">
  <tableColumns count="5">
    <tableColumn id="1" xr3:uid="{31FCEDF1-5D03-4437-83A6-2537EB5A85E9}" name="Tamaño municipios" dataDxfId="77" totalsRowDxfId="76"/>
    <tableColumn id="3" xr3:uid="{AC5924AB-F283-4E6C-ACA6-0F08C6903FED}" name="INFERIOR AL 80% DE LA RENTA NETA MEDIA DE EXTREMADURA(RNMEX)" dataDxfId="75"/>
    <tableColumn id="5" xr3:uid="{DEFFA656-DD55-4466-B1E4-E9304435DA0D}" name="ENTRE EL 80% RNMEX Y LA RNMEX" totalsRowDxfId="74"/>
    <tableColumn id="7" xr3:uid="{D98C43DA-13DE-4020-AF3C-18A3A9DC3F17}" name="ENTRE RNMEX Y  EL 120% DE LA MISMA" totalsRowDxfId="73"/>
    <tableColumn id="9" xr3:uid="{64B96EEB-F177-4704-9ADE-9B2EF64AF1CA}" name="SUPERIOR AL 120% DE LA RNMEX" totalsRow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86734-B12E-4D78-A706-AFC426D5FCA0}" name="Tabla11334" displayName="Tabla11334" ref="B27:F32" totalsRowShown="0">
  <tableColumns count="5">
    <tableColumn id="1" xr3:uid="{A9F5A673-6A07-4489-9E66-7243A4765CD5}" name="Tamaño municipios" dataDxfId="71" totalsRowDxfId="70"/>
    <tableColumn id="3" xr3:uid="{3103219D-EDC7-41F5-ABCE-ED70B4A59BBA}" name="INFERIOR AL 80% DE LA RENTA NETA MEDIA DE EXTREMADURA(RNMEX)" dataDxfId="69"/>
    <tableColumn id="5" xr3:uid="{4D2C0C79-40F2-48F5-86A7-A3C8B18D897C}" name="ENTRE EL 80% RNMEX Y LA RNMEX" totalsRowDxfId="68"/>
    <tableColumn id="7" xr3:uid="{FC6D4326-2AC2-4E9F-AD44-40D83DEE86B9}" name="ENTRE RNMEX Y  EL 120% DE LA MISMA" totalsRowDxfId="67"/>
    <tableColumn id="9" xr3:uid="{2EE2B1DD-E3C0-410D-B429-B3AC2C999FB0}" name="SUPERIOR AL 120% DE LA RNMEX" totalsRowDxfId="6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E74951-65DE-40F9-BE64-19E657344A81}" name="Tabla1135" displayName="Tabla1135" ref="B7:F12" totalsRowShown="0">
  <tableColumns count="5">
    <tableColumn id="1" xr3:uid="{1723B5C1-163E-4C82-BB00-5258D544CE1E}" name="Tamaño municipios" dataDxfId="65"/>
    <tableColumn id="3" xr3:uid="{AEA3A6F2-84EC-4850-AC15-AC17633FD030}" name="INFERIOR AL 80% DE LA RENTA NETA MEDIA DE EXTREMADURA(RNMEX)" dataDxfId="64"/>
    <tableColumn id="5" xr3:uid="{D4BD3FFE-B184-49FA-9C5D-95B81830AC11}" name="ENTRE EL 80% RNMEX Y LA RNMEX" dataDxfId="63"/>
    <tableColumn id="7" xr3:uid="{1C86061D-9A21-4321-B889-00B3199FFFEC}" name="ENTRE RNMEX Y  EL 120% DE LA MISMA" dataDxfId="62"/>
    <tableColumn id="9" xr3:uid="{3C804A81-A8C7-442D-A236-6B0698C31124}" name="SUPERIOR AL 120% DE LA RNMEX" dataDxfId="6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2209A-F02E-4E8F-85DA-A73AC76F0370}" name="Tabla11336" displayName="Tabla11336" ref="B17:F22" totalsRowShown="0">
  <tableColumns count="5">
    <tableColumn id="1" xr3:uid="{7D294458-FFDA-4643-82B8-28D4DF8F42B4}" name="Tamaño municipios" dataDxfId="60" totalsRowDxfId="59"/>
    <tableColumn id="3" xr3:uid="{7ADA3B3F-2203-447F-B0BE-CAAFEA4FDD21}" name="INFERIOR AL 80% DE LA RENTA NETA MEDIA DE EXTREMADURA(RNMEX)" dataDxfId="58"/>
    <tableColumn id="5" xr3:uid="{E5C90CC0-4AF3-4DAE-9BA4-E8EC8E97176E}" name="ENTRE EL 80% RNMEX Y LA RNMEX" dataDxfId="57" totalsRowDxfId="56"/>
    <tableColumn id="7" xr3:uid="{5797E4F1-7B98-4141-AD62-D67756529481}" name="ENTRE RNMEX Y  EL 120% DE LA MISMA" dataDxfId="55" totalsRowDxfId="54"/>
    <tableColumn id="9" xr3:uid="{545330F9-1936-4733-BFFC-902527437CB1}" name="SUPERIOR AL 120% DE LA RNMEX" dataDxfId="53" totalsRowDxfId="5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ADD77F-DEA6-4A93-B0FC-433AD65CB3EA}" name="Tabla113347" displayName="Tabla113347" ref="B27:F32" totalsRowShown="0">
  <tableColumns count="5">
    <tableColumn id="1" xr3:uid="{99A4C31E-48CC-46CC-BD97-9C769E327876}" name="Tamaño municipios" dataDxfId="51" totalsRowDxfId="50"/>
    <tableColumn id="3" xr3:uid="{14FD7C9E-7855-45AD-9FA6-905C017685F3}" name="INFERIOR AL 80% DE LA RENTA NETA MEDIA DE EXTREMADURA(RNMEX)" dataDxfId="49"/>
    <tableColumn id="5" xr3:uid="{BE45C405-A20C-4B10-BEF0-6283C5EE5D45}" name="ENTRE EL 80% RNMEX Y LA RNMEX" dataDxfId="48" totalsRowDxfId="47"/>
    <tableColumn id="7" xr3:uid="{E21A49F9-CEB0-4872-8680-0E809C53FB7B}" name="ENTRE RNMEX Y  EL 120% DE LA MISMA" dataDxfId="46" totalsRowDxfId="45"/>
    <tableColumn id="9" xr3:uid="{CE5111BF-C0BB-4E2F-BF2A-8ADA76EF6E6C}" name="SUPERIOR AL 120% DE LA RNMEX" dataDxfId="44" totalsRow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318D2D9-FE7A-4DE5-B428-C6A2C459A383}" name="Tabla1138" displayName="Tabla1138" ref="B7:F12" totalsRowShown="0">
  <tableColumns count="5">
    <tableColumn id="1" xr3:uid="{77C525C0-1A30-402D-A630-890B4C7C03B7}" name="Tamaño municipios" dataDxfId="42" totalsRowDxfId="41"/>
    <tableColumn id="3" xr3:uid="{C2C4E89F-FE0E-49C3-9754-300D6A22C6D7}" name="INFERIOR AL 80% DE LA RENTA NETA MEDIA DE EXTREMADURA(RNMEX)"/>
    <tableColumn id="5" xr3:uid="{60194139-887B-4D52-9636-D0832CA22AB7}" name="ENTRE EL 80% RNMEX Y LA RNMEX"/>
    <tableColumn id="7" xr3:uid="{64B39F9E-AA50-4E38-88ED-70C650FD34BB}" name="ENTRE RNMEX Y  EL 120% DE LA MISMA"/>
    <tableColumn id="9" xr3:uid="{2BCD0737-B10A-464F-A429-D5C84CCCF011}" name="SUPERIOR AL 120% DE LA RNMEX"/>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961E65-671E-4839-B2CF-64C488E4ACA8}" name="Tabla11339" displayName="Tabla11339" ref="B17:F22" totalsRowShown="0">
  <tableColumns count="5">
    <tableColumn id="1" xr3:uid="{A9F89D35-FB9C-4A41-8132-CD3B3BA71431}" name="Tamaño municipios" dataDxfId="40" totalsRowDxfId="39"/>
    <tableColumn id="3" xr3:uid="{FCF68714-91E1-4D6C-B395-D9A3DD316B39}" name="INFERIOR AL 80% DE LA RENTA NETA MEDIA DE EXTREMADURA(RNMEX)" dataDxfId="38"/>
    <tableColumn id="5" xr3:uid="{7E56C8E8-9F74-443F-8F87-9F9C5F1A13E6}" name="ENTRE EL 80% RNMEX Y LA RNMEX" dataDxfId="37" totalsRowDxfId="36"/>
    <tableColumn id="7" xr3:uid="{53850A49-DF05-40EC-B489-3FE48372B014}" name="ENTRE RNMEX Y  EL 120% DE LA MISMA" dataDxfId="35" totalsRowDxfId="34"/>
    <tableColumn id="9" xr3:uid="{85FBC7E9-EBB7-4C03-A2CD-20B1E9A18438}" name="SUPERIOR AL 120% DE LA RNMEX" dataDxfId="33" totalsRowDxfId="3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935AD9-FAD7-4BB3-AC6A-CE4BDC29B896}" name="Tabla1133410" displayName="Tabla1133410" ref="B27:F32" totalsRowShown="0">
  <tableColumns count="5">
    <tableColumn id="1" xr3:uid="{784279BC-A8A4-429E-B120-4873D0BE900A}" name="Tamaño municipios" dataDxfId="31" totalsRowDxfId="30"/>
    <tableColumn id="3" xr3:uid="{5728FA89-2871-43F5-91A1-5EAADD8D7E51}" name="INFERIOR AL 80% DE LA RENTA NETA MEDIA DE EXTREMADURA(RNMEX)" dataDxfId="29"/>
    <tableColumn id="5" xr3:uid="{85E5FDD6-2A83-4964-B60A-BCA7AB83ED27}" name="ENTRE EL 80% RNMEX Y LA RNMEX" dataDxfId="28" totalsRowDxfId="27"/>
    <tableColumn id="7" xr3:uid="{E21F3462-6AB5-4F96-8565-9D219AE23C2B}" name="ENTRE RNMEX Y  EL 120% DE LA MISMA" dataDxfId="26" totalsRowDxfId="25"/>
    <tableColumn id="9" xr3:uid="{455D7278-DE3F-4F85-A278-7067CBB3554A}" name="SUPERIOR AL 120% DE LA RNMEX" dataDxfId="24" totalsRowDxfId="2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pageSetUpPr fitToPage="1"/>
  </sheetPr>
  <dimension ref="A1:V28"/>
  <sheetViews>
    <sheetView showGridLines="0" tabSelected="1" topLeftCell="A3" workbookViewId="0">
      <selection activeCell="V24" sqref="V24"/>
    </sheetView>
  </sheetViews>
  <sheetFormatPr baseColWidth="10" defaultColWidth="9.109375" defaultRowHeight="13.2" x14ac:dyDescent="0.25"/>
  <cols>
    <col min="4" max="4" width="3.5546875" customWidth="1"/>
    <col min="9" max="9" width="4.33203125" customWidth="1"/>
    <col min="10" max="10" width="3.5546875" customWidth="1"/>
    <col min="12" max="12" width="10.44140625" customWidth="1"/>
    <col min="16" max="16" width="16.5546875" customWidth="1"/>
  </cols>
  <sheetData>
    <row r="1" spans="1:22" ht="22.5" customHeight="1" x14ac:dyDescent="0.25">
      <c r="A1" s="51" t="s">
        <v>281</v>
      </c>
      <c r="B1" s="51"/>
      <c r="C1" s="51"/>
      <c r="D1" s="51"/>
      <c r="E1" s="51"/>
      <c r="F1" s="51"/>
      <c r="G1" s="51"/>
      <c r="H1" s="51"/>
      <c r="I1" s="51"/>
      <c r="J1" s="51"/>
      <c r="K1" s="51"/>
      <c r="L1" s="51"/>
      <c r="M1" s="51"/>
      <c r="N1" s="51"/>
      <c r="O1" s="51"/>
      <c r="P1" s="51"/>
      <c r="Q1" s="51"/>
      <c r="R1" s="1"/>
      <c r="S1" s="1"/>
      <c r="T1" s="1"/>
      <c r="U1" s="1"/>
      <c r="V1" s="1"/>
    </row>
    <row r="2" spans="1:22" ht="48" customHeight="1" x14ac:dyDescent="0.25">
      <c r="A2" s="51"/>
      <c r="B2" s="51"/>
      <c r="C2" s="51"/>
      <c r="D2" s="51"/>
      <c r="E2" s="51"/>
      <c r="F2" s="51"/>
      <c r="G2" s="51"/>
      <c r="H2" s="51"/>
      <c r="I2" s="51"/>
      <c r="J2" s="51"/>
      <c r="K2" s="51"/>
      <c r="L2" s="51"/>
      <c r="M2" s="51"/>
      <c r="N2" s="51"/>
      <c r="O2" s="51"/>
      <c r="P2" s="51"/>
      <c r="Q2" s="51"/>
      <c r="R2" s="1"/>
      <c r="S2" s="1"/>
      <c r="T2" s="1"/>
      <c r="U2" s="1"/>
      <c r="V2" s="1"/>
    </row>
    <row r="3" spans="1:22" ht="54.75" customHeight="1" x14ac:dyDescent="0.25">
      <c r="A3" s="51"/>
      <c r="B3" s="51"/>
      <c r="C3" s="51"/>
      <c r="D3" s="51"/>
      <c r="E3" s="51"/>
      <c r="F3" s="51"/>
      <c r="G3" s="51"/>
      <c r="H3" s="51"/>
      <c r="I3" s="51"/>
      <c r="J3" s="51"/>
      <c r="K3" s="51"/>
      <c r="L3" s="51"/>
      <c r="M3" s="51"/>
      <c r="N3" s="51"/>
      <c r="O3" s="51"/>
      <c r="P3" s="51"/>
      <c r="Q3" s="51"/>
      <c r="R3" s="1"/>
      <c r="S3" s="1"/>
      <c r="T3" s="1"/>
      <c r="U3" s="1"/>
      <c r="V3" s="1"/>
    </row>
    <row r="4" spans="1:22" ht="22.5" customHeight="1" x14ac:dyDescent="0.25">
      <c r="A4" s="51" t="s">
        <v>0</v>
      </c>
      <c r="B4" s="51"/>
      <c r="C4" s="51"/>
      <c r="D4" s="51"/>
      <c r="E4" s="51"/>
      <c r="F4" s="51"/>
      <c r="G4" s="51"/>
      <c r="H4" s="51"/>
      <c r="I4" s="51"/>
      <c r="J4" s="51"/>
      <c r="K4" s="51"/>
      <c r="L4" s="51"/>
      <c r="M4" s="51"/>
      <c r="N4" s="51"/>
      <c r="O4" s="51"/>
      <c r="P4" s="51"/>
      <c r="Q4" s="1"/>
      <c r="R4" s="1"/>
      <c r="S4" s="1"/>
      <c r="T4" s="1"/>
      <c r="U4" s="1"/>
      <c r="V4" s="1"/>
    </row>
    <row r="5" spans="1:22" ht="22.5" customHeight="1" x14ac:dyDescent="0.25">
      <c r="A5" s="51"/>
      <c r="B5" s="51"/>
      <c r="C5" s="51"/>
      <c r="D5" s="51"/>
      <c r="E5" s="51"/>
      <c r="F5" s="51"/>
      <c r="G5" s="51"/>
      <c r="H5" s="51"/>
      <c r="I5" s="51"/>
      <c r="J5" s="51"/>
      <c r="K5" s="51"/>
      <c r="L5" s="51"/>
      <c r="M5" s="51"/>
      <c r="N5" s="51"/>
      <c r="O5" s="51"/>
      <c r="P5" s="51"/>
      <c r="Q5" s="1"/>
      <c r="R5" s="1"/>
      <c r="S5" s="1"/>
      <c r="T5" s="1"/>
      <c r="U5" s="1"/>
      <c r="V5" s="1"/>
    </row>
    <row r="6" spans="1:22" ht="11.25" customHeight="1" x14ac:dyDescent="0.25">
      <c r="A6" s="52" t="s">
        <v>1</v>
      </c>
      <c r="B6" s="52"/>
      <c r="C6" s="52"/>
      <c r="D6" s="52"/>
      <c r="E6" s="52"/>
      <c r="F6" s="52"/>
      <c r="G6" s="52"/>
      <c r="H6" s="52"/>
      <c r="I6" s="52"/>
      <c r="J6" s="52"/>
      <c r="K6" s="52"/>
      <c r="L6" s="52"/>
      <c r="M6" s="52"/>
      <c r="N6" s="52"/>
      <c r="O6" s="52"/>
      <c r="P6" s="52"/>
      <c r="Q6" s="52"/>
      <c r="R6" s="1"/>
      <c r="S6" s="1"/>
      <c r="T6" s="1"/>
      <c r="U6" s="1"/>
      <c r="V6" s="1"/>
    </row>
    <row r="7" spans="1:22" ht="11.25" customHeight="1" x14ac:dyDescent="0.25">
      <c r="A7" s="52"/>
      <c r="B7" s="52"/>
      <c r="C7" s="52"/>
      <c r="D7" s="52"/>
      <c r="E7" s="52"/>
      <c r="F7" s="52"/>
      <c r="G7" s="52"/>
      <c r="H7" s="52"/>
      <c r="I7" s="52"/>
      <c r="J7" s="52"/>
      <c r="K7" s="52"/>
      <c r="L7" s="52"/>
      <c r="M7" s="52"/>
      <c r="N7" s="52"/>
      <c r="O7" s="52"/>
      <c r="P7" s="52"/>
      <c r="Q7" s="52"/>
      <c r="R7" s="1"/>
      <c r="S7" s="1"/>
      <c r="T7" s="1"/>
      <c r="U7" s="1"/>
      <c r="V7" s="1"/>
    </row>
    <row r="8" spans="1:22" ht="11.25" customHeight="1" x14ac:dyDescent="0.25">
      <c r="A8" s="52"/>
      <c r="B8" s="52"/>
      <c r="C8" s="52"/>
      <c r="D8" s="52"/>
      <c r="E8" s="52"/>
      <c r="F8" s="52"/>
      <c r="G8" s="52"/>
      <c r="H8" s="52"/>
      <c r="I8" s="52"/>
      <c r="J8" s="52"/>
      <c r="K8" s="52"/>
      <c r="L8" s="52"/>
      <c r="M8" s="52"/>
      <c r="N8" s="52"/>
      <c r="O8" s="52"/>
      <c r="P8" s="52"/>
      <c r="Q8" s="52"/>
      <c r="R8" s="1"/>
      <c r="S8" s="1"/>
      <c r="T8" s="1"/>
      <c r="U8" s="1"/>
      <c r="V8" s="1"/>
    </row>
    <row r="9" spans="1:22" ht="11.25" customHeight="1" x14ac:dyDescent="0.25">
      <c r="A9" s="53">
        <v>2022</v>
      </c>
      <c r="B9" s="53"/>
      <c r="C9" s="53"/>
      <c r="D9" s="53"/>
      <c r="E9" s="53"/>
      <c r="F9" s="53"/>
      <c r="G9" s="53"/>
      <c r="H9" s="53"/>
      <c r="I9" s="53"/>
      <c r="J9" s="53"/>
      <c r="K9" s="53"/>
      <c r="L9" s="53"/>
      <c r="M9" s="53"/>
      <c r="N9" s="53"/>
      <c r="O9" s="53"/>
      <c r="P9" s="53"/>
      <c r="Q9" s="53"/>
      <c r="R9" s="1"/>
      <c r="S9" s="1"/>
      <c r="T9" s="1"/>
      <c r="U9" s="1"/>
      <c r="V9" s="1"/>
    </row>
    <row r="10" spans="1:22" ht="11.25" customHeight="1" x14ac:dyDescent="0.25">
      <c r="A10" s="53"/>
      <c r="B10" s="53"/>
      <c r="C10" s="53"/>
      <c r="D10" s="53"/>
      <c r="E10" s="53"/>
      <c r="F10" s="53"/>
      <c r="G10" s="53"/>
      <c r="H10" s="53"/>
      <c r="I10" s="53"/>
      <c r="J10" s="53"/>
      <c r="K10" s="53"/>
      <c r="L10" s="53"/>
      <c r="M10" s="53"/>
      <c r="N10" s="53"/>
      <c r="O10" s="53"/>
      <c r="P10" s="53"/>
      <c r="Q10" s="53"/>
      <c r="R10" s="1"/>
      <c r="S10" s="1"/>
      <c r="T10" s="1"/>
      <c r="U10" s="1"/>
      <c r="V10" s="1"/>
    </row>
    <row r="11" spans="1:22" ht="11.25" customHeight="1" x14ac:dyDescent="0.25">
      <c r="A11" s="53"/>
      <c r="B11" s="53"/>
      <c r="C11" s="53"/>
      <c r="D11" s="53"/>
      <c r="E11" s="53"/>
      <c r="F11" s="53"/>
      <c r="G11" s="53"/>
      <c r="H11" s="53"/>
      <c r="I11" s="53"/>
      <c r="J11" s="53"/>
      <c r="K11" s="53"/>
      <c r="L11" s="53"/>
      <c r="M11" s="53"/>
      <c r="N11" s="53"/>
      <c r="O11" s="53"/>
      <c r="P11" s="53"/>
      <c r="Q11" s="53"/>
      <c r="R11" s="1"/>
      <c r="S11" s="1"/>
      <c r="T11" s="1"/>
      <c r="U11" s="1"/>
      <c r="V11" s="1"/>
    </row>
    <row r="12" spans="1:22" ht="11.25" customHeight="1" x14ac:dyDescent="0.25">
      <c r="A12" s="50" t="s">
        <v>280</v>
      </c>
      <c r="B12" s="50"/>
      <c r="C12" s="50"/>
      <c r="D12" s="50"/>
      <c r="E12" s="50"/>
      <c r="F12" s="50"/>
      <c r="G12" s="50"/>
      <c r="H12" s="50"/>
      <c r="I12" s="50"/>
      <c r="J12" s="50"/>
      <c r="K12" s="50"/>
      <c r="L12" s="2"/>
      <c r="M12" s="2"/>
      <c r="N12" s="2"/>
      <c r="O12" s="2"/>
      <c r="P12" s="2"/>
      <c r="Q12" s="2"/>
      <c r="R12" s="2"/>
      <c r="S12" s="2"/>
      <c r="T12" s="2"/>
      <c r="U12" s="2"/>
      <c r="V12" s="2"/>
    </row>
    <row r="13" spans="1:22" ht="11.25" customHeight="1" x14ac:dyDescent="0.25">
      <c r="A13" s="50"/>
      <c r="B13" s="50"/>
      <c r="C13" s="50"/>
      <c r="D13" s="50"/>
      <c r="E13" s="50"/>
      <c r="F13" s="50"/>
      <c r="G13" s="50"/>
      <c r="H13" s="50"/>
      <c r="I13" s="50"/>
      <c r="J13" s="50"/>
      <c r="K13" s="50"/>
      <c r="L13" s="2"/>
      <c r="M13" s="2"/>
      <c r="N13" s="2"/>
      <c r="O13" s="2"/>
      <c r="P13" s="2"/>
      <c r="Q13" s="2"/>
      <c r="R13" s="2"/>
      <c r="S13" s="2"/>
      <c r="T13" s="2"/>
      <c r="U13" s="2"/>
      <c r="V13" s="2"/>
    </row>
    <row r="14" spans="1:22" ht="11.25" customHeight="1" x14ac:dyDescent="0.25">
      <c r="A14" s="3"/>
    </row>
    <row r="15" spans="1:22" ht="14.1" customHeight="1" x14ac:dyDescent="0.25">
      <c r="A15" s="3"/>
      <c r="B15" s="30" t="s">
        <v>325</v>
      </c>
      <c r="C15" s="29"/>
      <c r="D15" s="29"/>
      <c r="E15" s="29"/>
      <c r="F15" s="29"/>
      <c r="G15" s="29"/>
      <c r="H15" s="29"/>
      <c r="I15" s="29"/>
      <c r="J15" s="29"/>
      <c r="K15" s="29"/>
      <c r="M15" s="30" t="s">
        <v>327</v>
      </c>
      <c r="N15" s="29"/>
      <c r="O15" s="29"/>
      <c r="P15" s="29"/>
      <c r="Q15" s="29"/>
      <c r="R15" s="29"/>
      <c r="S15" s="29"/>
      <c r="T15" s="29"/>
      <c r="U15" s="29"/>
      <c r="V15" s="29"/>
    </row>
    <row r="16" spans="1:22" ht="14.1" customHeight="1" x14ac:dyDescent="0.25">
      <c r="A16" s="3"/>
      <c r="B16" s="3" t="s">
        <v>328</v>
      </c>
      <c r="M16" s="31" t="s">
        <v>338</v>
      </c>
    </row>
    <row r="17" spans="2:22" ht="14.1" customHeight="1" x14ac:dyDescent="0.25">
      <c r="B17" s="3" t="s">
        <v>329</v>
      </c>
      <c r="F17" s="4"/>
      <c r="G17" s="4"/>
      <c r="H17" s="4"/>
      <c r="J17" s="4"/>
      <c r="K17" s="4"/>
      <c r="M17" s="31" t="s">
        <v>339</v>
      </c>
      <c r="N17" s="5"/>
      <c r="O17" s="5"/>
      <c r="P17" s="5"/>
    </row>
    <row r="18" spans="2:22" ht="14.1" customHeight="1" x14ac:dyDescent="0.25">
      <c r="B18" s="3" t="s">
        <v>282</v>
      </c>
      <c r="D18" s="4"/>
      <c r="E18" s="5"/>
      <c r="F18" s="5"/>
      <c r="G18" s="5"/>
      <c r="H18" s="5"/>
      <c r="J18" s="4"/>
      <c r="K18" s="5"/>
      <c r="L18" s="5"/>
      <c r="M18" s="31" t="s">
        <v>839</v>
      </c>
    </row>
    <row r="19" spans="2:22" ht="14.1" customHeight="1" x14ac:dyDescent="0.25">
      <c r="B19" s="3" t="s">
        <v>330</v>
      </c>
      <c r="D19" s="6"/>
      <c r="E19" s="3"/>
      <c r="F19" s="5"/>
      <c r="G19" s="5"/>
      <c r="H19" s="5"/>
      <c r="J19" s="6"/>
      <c r="K19" s="3"/>
      <c r="L19" s="5"/>
    </row>
    <row r="20" spans="2:22" ht="14.1" customHeight="1" x14ac:dyDescent="0.25">
      <c r="B20" s="3" t="s">
        <v>331</v>
      </c>
      <c r="D20" s="6"/>
      <c r="E20" s="3"/>
      <c r="F20" s="5"/>
      <c r="G20" s="5"/>
      <c r="H20" s="5"/>
      <c r="J20" s="6"/>
      <c r="K20" s="3"/>
      <c r="L20" s="5"/>
      <c r="M20" s="30" t="s">
        <v>341</v>
      </c>
      <c r="N20" s="29"/>
      <c r="O20" s="29"/>
      <c r="P20" s="29"/>
      <c r="Q20" s="29"/>
      <c r="R20" s="29"/>
      <c r="S20" s="29"/>
      <c r="T20" s="29"/>
      <c r="U20" s="29"/>
      <c r="V20" s="29"/>
    </row>
    <row r="21" spans="2:22" ht="14.1" customHeight="1" x14ac:dyDescent="0.25">
      <c r="B21" s="31" t="s">
        <v>332</v>
      </c>
      <c r="M21" s="31" t="s">
        <v>340</v>
      </c>
    </row>
    <row r="23" spans="2:22" x14ac:dyDescent="0.25">
      <c r="B23" s="30" t="s">
        <v>326</v>
      </c>
      <c r="C23" s="29"/>
      <c r="D23" s="29"/>
      <c r="E23" s="29"/>
      <c r="F23" s="29"/>
      <c r="G23" s="29"/>
      <c r="H23" s="29"/>
      <c r="I23" s="29"/>
      <c r="J23" s="29"/>
      <c r="K23" s="29"/>
    </row>
    <row r="24" spans="2:22" x14ac:dyDescent="0.25">
      <c r="B24" s="3" t="s">
        <v>333</v>
      </c>
    </row>
    <row r="25" spans="2:22" x14ac:dyDescent="0.25">
      <c r="B25" s="3" t="s">
        <v>334</v>
      </c>
    </row>
    <row r="26" spans="2:22" x14ac:dyDescent="0.25">
      <c r="B26" s="3" t="s">
        <v>335</v>
      </c>
    </row>
    <row r="27" spans="2:22" x14ac:dyDescent="0.25">
      <c r="B27" s="3" t="s">
        <v>336</v>
      </c>
    </row>
    <row r="28" spans="2:22" x14ac:dyDescent="0.25">
      <c r="B28" s="31" t="s">
        <v>337</v>
      </c>
      <c r="M28" s="3" t="s">
        <v>2</v>
      </c>
    </row>
  </sheetData>
  <sheetProtection selectLockedCells="1" selectUnlockedCells="1"/>
  <mergeCells count="5">
    <mergeCell ref="A12:K13"/>
    <mergeCell ref="A1:Q3"/>
    <mergeCell ref="A4:P5"/>
    <mergeCell ref="A6:Q8"/>
    <mergeCell ref="A9:Q11"/>
  </mergeCells>
  <hyperlinks>
    <hyperlink ref="B16" location="'1'!A1" display="1. Renta neta media " xr:uid="{00000000-0004-0000-0000-000000000000}"/>
    <hyperlink ref="B17" location="'2'!A1" display="2. Renta bruta media" xr:uid="{00000000-0004-0000-0000-000001000000}"/>
    <hyperlink ref="B18" location="'3'!A1" display="3. Renta bruta por fuente de ingresos" xr:uid="{00000000-0004-0000-0000-000002000000}"/>
    <hyperlink ref="B19" location="'4'!A1" display="4. Posicionamiento autonómico y provincial de la renta neta media" xr:uid="{00000000-0004-0000-0000-000003000000}"/>
    <hyperlink ref="B20" location="'5'!A1" display="5. Distribución de municipios por tamaño municipal y rango de la renta neta media" xr:uid="{00000000-0004-0000-0000-000004000000}"/>
    <hyperlink ref="M28" location="'Notas metodológicas'!A1" display="Notas metodológicas" xr:uid="{00000000-0004-0000-0000-000005000000}"/>
    <hyperlink ref="B24" location="'7'!A1" display="7. Renta neta media " xr:uid="{A7FB1BE5-452F-43AA-92F1-42B958E5AB6F}"/>
    <hyperlink ref="B25" location="'8'!A1" display="8. Renta bruta media" xr:uid="{095CEBE2-05B4-4AB1-B464-169E11AAA9DB}"/>
    <hyperlink ref="B26" location="'9'!A1" display="9. Posicionamiento autonómico y provincial de la renta neta media" xr:uid="{8D1EF2CE-42D7-4008-B8B3-E438C4147E62}"/>
    <hyperlink ref="B27" location="'10'!A1" display="10. Distribución de municipios por tamaño municipal y rango de la renta neta media" xr:uid="{851A93EC-9371-4289-8F98-A22BC70A790C}"/>
    <hyperlink ref="B21" location="'6'!A1" display="6. Distribución de la población por tamaño municipal y rango de la renta neta media " xr:uid="{561D2C0E-BB44-49CF-9065-6F31E04C10BD}"/>
    <hyperlink ref="B28" location="'11'!A1" display="11. Distribución de la población por tamaño municipal y rango de la renta neta media " xr:uid="{92AAF704-2461-4AF2-8345-7397DB02318D}"/>
    <hyperlink ref="M16" location="'12'!A1" display="12. Media de la renta por unidad de consumo" xr:uid="{341B64D5-A71B-4E9D-B04E-4C444A3D12AB}"/>
    <hyperlink ref="M17" location="'13'!A1" display="13. Mediana de la renta por unidad de consumo" xr:uid="{4799484E-DB29-4CF6-8B33-C5EFE8EC47FF}"/>
    <hyperlink ref="M18" location="'14'!A1" display="14. Población con ingresos por unidad de consumo por debajo/encima de determinados valores relativos" xr:uid="{62AFC713-F16E-4F5F-B04A-3584E493025F}"/>
    <hyperlink ref="M21" location="'15'!A1" display="15. Índice de Gini y distribución de la renta P80/P20" xr:uid="{04BAAD13-FB0D-4657-885B-734487C63963}"/>
  </hyperlinks>
  <printOptions horizontalCentered="1"/>
  <pageMargins left="0.74791666666666667" right="0.74791666666666667" top="0.98402777777777772" bottom="0.98402777777777772" header="0.51180555555555551" footer="0.51180555555555551"/>
  <pageSetup paperSize="9" firstPageNumber="0" orientation="landscape"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5559-0D88-4CC2-8B2F-1CE23A36588F}">
  <sheetPr codeName="Hoja14"/>
  <dimension ref="A1:M397"/>
  <sheetViews>
    <sheetView workbookViewId="0">
      <pane xSplit="2" ySplit="5" topLeftCell="C6" activePane="bottomRight" state="frozen"/>
      <selection activeCell="A4" sqref="A4:K59"/>
      <selection pane="topRight" activeCell="A4" sqref="A4:K59"/>
      <selection pane="bottomLeft" activeCell="A4" sqref="A4:K59"/>
      <selection pane="bottomRight" sqref="A1:XFD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 min="8" max="8" width="2.44140625" customWidth="1"/>
  </cols>
  <sheetData>
    <row r="1" spans="1:13" ht="14.1" customHeight="1" x14ac:dyDescent="0.25">
      <c r="A1" s="41" t="s">
        <v>836</v>
      </c>
      <c r="B1" s="41"/>
      <c r="C1" s="41"/>
      <c r="D1" s="41"/>
      <c r="E1" s="41"/>
      <c r="F1" s="41"/>
      <c r="G1" s="41"/>
      <c r="H1" s="27"/>
    </row>
    <row r="3" spans="1:13" x14ac:dyDescent="0.25">
      <c r="C3" s="32"/>
    </row>
    <row r="4" spans="1:13" ht="13.8" thickBot="1" x14ac:dyDescent="0.3">
      <c r="B4" s="7" t="s">
        <v>3</v>
      </c>
      <c r="C4" s="56" t="s">
        <v>819</v>
      </c>
      <c r="D4" s="56"/>
      <c r="E4" s="56"/>
      <c r="F4" s="56"/>
      <c r="G4" s="56"/>
      <c r="H4" s="35"/>
      <c r="I4" s="56" t="s">
        <v>820</v>
      </c>
      <c r="J4" s="56"/>
      <c r="K4" s="56"/>
      <c r="L4" s="56"/>
      <c r="M4" s="56"/>
    </row>
    <row r="5" spans="1:13" x14ac:dyDescent="0.25">
      <c r="C5" s="10">
        <v>2022</v>
      </c>
      <c r="D5" s="10">
        <v>2021</v>
      </c>
      <c r="E5" s="10">
        <v>2020</v>
      </c>
      <c r="F5" s="10">
        <v>2019</v>
      </c>
      <c r="G5" s="10">
        <v>2018</v>
      </c>
      <c r="H5" s="36"/>
      <c r="I5" s="10">
        <v>2022</v>
      </c>
      <c r="J5" s="10">
        <v>2021</v>
      </c>
      <c r="K5" s="10">
        <v>2020</v>
      </c>
      <c r="L5" s="10">
        <v>2019</v>
      </c>
      <c r="M5" s="10">
        <v>2018</v>
      </c>
    </row>
    <row r="6" spans="1:13" x14ac:dyDescent="0.25">
      <c r="A6" s="28" t="s">
        <v>283</v>
      </c>
      <c r="B6" s="14" t="s">
        <v>342</v>
      </c>
      <c r="C6" s="15">
        <v>98</v>
      </c>
      <c r="D6" s="15">
        <v>80</v>
      </c>
      <c r="E6" s="15">
        <v>92</v>
      </c>
      <c r="F6" s="15">
        <v>101</v>
      </c>
      <c r="G6" s="15">
        <v>198</v>
      </c>
      <c r="H6" s="34"/>
      <c r="I6" s="15">
        <v>52</v>
      </c>
      <c r="J6" s="15">
        <v>43</v>
      </c>
      <c r="K6" s="15">
        <v>46</v>
      </c>
      <c r="L6" s="15">
        <v>51</v>
      </c>
      <c r="M6" s="15">
        <v>100</v>
      </c>
    </row>
    <row r="7" spans="1:13" x14ac:dyDescent="0.25">
      <c r="A7" s="28" t="s">
        <v>7</v>
      </c>
      <c r="B7" s="14" t="s">
        <v>8</v>
      </c>
      <c r="C7" s="15">
        <v>108</v>
      </c>
      <c r="D7" s="15">
        <v>120</v>
      </c>
      <c r="E7" s="15">
        <v>125</v>
      </c>
      <c r="F7" s="15">
        <v>133</v>
      </c>
      <c r="G7" s="15">
        <v>137</v>
      </c>
      <c r="H7" s="34"/>
      <c r="I7" s="15">
        <v>58</v>
      </c>
      <c r="J7" s="15">
        <v>61</v>
      </c>
      <c r="K7" s="15">
        <v>62</v>
      </c>
      <c r="L7" s="15">
        <v>67</v>
      </c>
      <c r="M7" s="15">
        <v>69</v>
      </c>
    </row>
    <row r="8" spans="1:13" x14ac:dyDescent="0.25">
      <c r="A8" s="28" t="s">
        <v>284</v>
      </c>
      <c r="B8" s="14" t="s">
        <v>343</v>
      </c>
      <c r="C8" s="15">
        <v>171</v>
      </c>
      <c r="D8" s="15">
        <v>150</v>
      </c>
      <c r="E8" s="15">
        <v>131</v>
      </c>
      <c r="F8" s="15">
        <v>116</v>
      </c>
      <c r="G8" s="15">
        <v>111</v>
      </c>
      <c r="H8" s="34"/>
      <c r="I8" s="15">
        <v>86</v>
      </c>
      <c r="J8" s="15">
        <v>74</v>
      </c>
      <c r="K8" s="15">
        <v>67</v>
      </c>
      <c r="L8" s="15">
        <v>58</v>
      </c>
      <c r="M8" s="15">
        <v>55</v>
      </c>
    </row>
    <row r="9" spans="1:13" x14ac:dyDescent="0.25">
      <c r="A9" s="28" t="s">
        <v>9</v>
      </c>
      <c r="B9" s="14" t="s">
        <v>10</v>
      </c>
      <c r="C9" s="15">
        <v>92</v>
      </c>
      <c r="D9" s="15">
        <v>147</v>
      </c>
      <c r="E9" s="15">
        <v>129</v>
      </c>
      <c r="F9" s="15">
        <v>119</v>
      </c>
      <c r="G9" s="15">
        <v>119</v>
      </c>
      <c r="H9" s="34"/>
      <c r="I9" s="15">
        <v>48</v>
      </c>
      <c r="J9" s="15">
        <v>73</v>
      </c>
      <c r="K9" s="15">
        <v>65</v>
      </c>
      <c r="L9" s="15">
        <v>59</v>
      </c>
      <c r="M9" s="15">
        <v>60</v>
      </c>
    </row>
    <row r="10" spans="1:13" x14ac:dyDescent="0.25">
      <c r="A10" s="28" t="s">
        <v>11</v>
      </c>
      <c r="B10" s="14" t="s">
        <v>12</v>
      </c>
      <c r="C10" s="15">
        <v>245</v>
      </c>
      <c r="D10" s="15">
        <v>282</v>
      </c>
      <c r="E10" s="15">
        <v>283</v>
      </c>
      <c r="F10" s="15">
        <v>290</v>
      </c>
      <c r="G10" s="15">
        <v>273</v>
      </c>
      <c r="H10" s="34"/>
      <c r="I10" s="15">
        <v>123</v>
      </c>
      <c r="J10" s="15">
        <v>133</v>
      </c>
      <c r="K10" s="15">
        <v>133</v>
      </c>
      <c r="L10" s="15">
        <v>136</v>
      </c>
      <c r="M10" s="15">
        <v>135</v>
      </c>
    </row>
    <row r="11" spans="1:13" x14ac:dyDescent="0.25">
      <c r="A11" s="28" t="s">
        <v>13</v>
      </c>
      <c r="B11" s="14" t="s">
        <v>14</v>
      </c>
      <c r="C11" s="15">
        <v>162</v>
      </c>
      <c r="D11" s="15">
        <v>165</v>
      </c>
      <c r="E11" s="15">
        <v>148</v>
      </c>
      <c r="F11" s="15">
        <v>142</v>
      </c>
      <c r="G11" s="15">
        <v>124</v>
      </c>
      <c r="H11" s="34"/>
      <c r="I11" s="15">
        <v>81</v>
      </c>
      <c r="J11" s="15">
        <v>78</v>
      </c>
      <c r="K11" s="15">
        <v>76</v>
      </c>
      <c r="L11" s="15">
        <v>72</v>
      </c>
      <c r="M11" s="15">
        <v>61</v>
      </c>
    </row>
    <row r="12" spans="1:13" x14ac:dyDescent="0.25">
      <c r="A12" s="28" t="s">
        <v>15</v>
      </c>
      <c r="B12" s="14" t="s">
        <v>16</v>
      </c>
      <c r="C12" s="15">
        <v>234</v>
      </c>
      <c r="D12" s="15">
        <v>246</v>
      </c>
      <c r="E12" s="15">
        <v>256</v>
      </c>
      <c r="F12" s="15">
        <v>220</v>
      </c>
      <c r="G12" s="15">
        <v>278</v>
      </c>
      <c r="H12" s="34"/>
      <c r="I12" s="15">
        <v>118</v>
      </c>
      <c r="J12" s="15">
        <v>114</v>
      </c>
      <c r="K12" s="15">
        <v>121</v>
      </c>
      <c r="L12" s="15">
        <v>108</v>
      </c>
      <c r="M12" s="15">
        <v>136</v>
      </c>
    </row>
    <row r="13" spans="1:13" x14ac:dyDescent="0.25">
      <c r="A13" s="28" t="s">
        <v>285</v>
      </c>
      <c r="B13" s="14" t="s">
        <v>344</v>
      </c>
      <c r="C13" s="15">
        <v>116</v>
      </c>
      <c r="D13" s="15">
        <v>118</v>
      </c>
      <c r="E13" s="15">
        <v>128</v>
      </c>
      <c r="F13" s="15">
        <v>169</v>
      </c>
      <c r="G13" s="15">
        <v>163</v>
      </c>
      <c r="H13" s="34"/>
      <c r="I13" s="15">
        <v>62</v>
      </c>
      <c r="J13" s="15">
        <v>60</v>
      </c>
      <c r="K13" s="15">
        <v>64</v>
      </c>
      <c r="L13" s="15">
        <v>82</v>
      </c>
      <c r="M13" s="15">
        <v>82</v>
      </c>
    </row>
    <row r="14" spans="1:13" x14ac:dyDescent="0.25">
      <c r="A14" s="28" t="s">
        <v>286</v>
      </c>
      <c r="B14" s="14" t="s">
        <v>345</v>
      </c>
      <c r="C14" s="15">
        <v>10</v>
      </c>
      <c r="D14" s="15">
        <v>25</v>
      </c>
      <c r="E14" s="15">
        <v>43</v>
      </c>
      <c r="F14" s="15">
        <v>86</v>
      </c>
      <c r="G14" s="15">
        <v>61</v>
      </c>
      <c r="H14" s="34"/>
      <c r="I14" s="15">
        <v>5</v>
      </c>
      <c r="J14" s="15">
        <v>10</v>
      </c>
      <c r="K14" s="15">
        <v>20</v>
      </c>
      <c r="L14" s="15">
        <v>46</v>
      </c>
      <c r="M14" s="15">
        <v>28</v>
      </c>
    </row>
    <row r="15" spans="1:13" x14ac:dyDescent="0.25">
      <c r="A15" s="28" t="s">
        <v>17</v>
      </c>
      <c r="B15" s="14" t="s">
        <v>18</v>
      </c>
      <c r="C15" s="15">
        <v>203</v>
      </c>
      <c r="D15" s="15">
        <v>221</v>
      </c>
      <c r="E15" s="15">
        <v>170</v>
      </c>
      <c r="F15" s="15">
        <v>180</v>
      </c>
      <c r="G15" s="15">
        <v>190</v>
      </c>
      <c r="H15" s="34"/>
      <c r="I15" s="15">
        <v>99</v>
      </c>
      <c r="J15" s="15">
        <v>105</v>
      </c>
      <c r="K15" s="15">
        <v>84</v>
      </c>
      <c r="L15" s="15">
        <v>90</v>
      </c>
      <c r="M15" s="15">
        <v>94</v>
      </c>
    </row>
    <row r="16" spans="1:13" x14ac:dyDescent="0.25">
      <c r="A16" s="28" t="s">
        <v>19</v>
      </c>
      <c r="B16" s="14" t="s">
        <v>20</v>
      </c>
      <c r="C16" s="15">
        <v>36</v>
      </c>
      <c r="D16" s="15">
        <v>34</v>
      </c>
      <c r="E16" s="15">
        <v>38</v>
      </c>
      <c r="F16" s="15">
        <v>34</v>
      </c>
      <c r="G16" s="15">
        <v>35</v>
      </c>
      <c r="H16" s="34"/>
      <c r="I16" s="15">
        <v>14</v>
      </c>
      <c r="J16" s="15">
        <v>17</v>
      </c>
      <c r="K16" s="15">
        <v>15</v>
      </c>
      <c r="L16" s="15">
        <v>11</v>
      </c>
      <c r="M16" s="15">
        <v>13</v>
      </c>
    </row>
    <row r="17" spans="1:13" x14ac:dyDescent="0.25">
      <c r="A17" s="28" t="s">
        <v>21</v>
      </c>
      <c r="B17" s="14" t="s">
        <v>22</v>
      </c>
      <c r="C17" s="15">
        <v>162</v>
      </c>
      <c r="D17" s="15">
        <v>139</v>
      </c>
      <c r="E17" s="15">
        <v>160</v>
      </c>
      <c r="F17" s="15">
        <v>136</v>
      </c>
      <c r="G17" s="15">
        <v>156</v>
      </c>
      <c r="H17" s="34"/>
      <c r="I17" s="15">
        <v>81</v>
      </c>
      <c r="J17" s="15">
        <v>70</v>
      </c>
      <c r="K17" s="15">
        <v>79</v>
      </c>
      <c r="L17" s="15">
        <v>69</v>
      </c>
      <c r="M17" s="15">
        <v>80</v>
      </c>
    </row>
    <row r="18" spans="1:13" x14ac:dyDescent="0.25">
      <c r="A18" s="28" t="s">
        <v>287</v>
      </c>
      <c r="B18" s="14" t="s">
        <v>346</v>
      </c>
      <c r="C18" s="15">
        <v>305</v>
      </c>
      <c r="D18" s="15">
        <v>317</v>
      </c>
      <c r="E18" s="15">
        <v>330</v>
      </c>
      <c r="F18" s="15">
        <v>321</v>
      </c>
      <c r="G18" s="15">
        <v>246</v>
      </c>
      <c r="H18" s="34"/>
      <c r="I18" s="15">
        <v>145</v>
      </c>
      <c r="J18" s="15">
        <v>144</v>
      </c>
      <c r="K18" s="15">
        <v>149</v>
      </c>
      <c r="L18" s="15">
        <v>147</v>
      </c>
      <c r="M18" s="15">
        <v>123</v>
      </c>
    </row>
    <row r="19" spans="1:13" x14ac:dyDescent="0.25">
      <c r="A19" s="28" t="s">
        <v>23</v>
      </c>
      <c r="B19" s="14" t="s">
        <v>24</v>
      </c>
      <c r="C19" s="15">
        <v>83</v>
      </c>
      <c r="D19" s="15">
        <v>70</v>
      </c>
      <c r="E19" s="15">
        <v>61</v>
      </c>
      <c r="F19" s="15">
        <v>51</v>
      </c>
      <c r="G19" s="15">
        <v>38</v>
      </c>
      <c r="H19" s="34"/>
      <c r="I19" s="15">
        <v>42</v>
      </c>
      <c r="J19" s="15">
        <v>35</v>
      </c>
      <c r="K19" s="15">
        <v>28</v>
      </c>
      <c r="L19" s="15">
        <v>23</v>
      </c>
      <c r="M19" s="15">
        <v>15</v>
      </c>
    </row>
    <row r="20" spans="1:13" x14ac:dyDescent="0.25">
      <c r="A20" s="28" t="s">
        <v>25</v>
      </c>
      <c r="B20" s="14" t="s">
        <v>26</v>
      </c>
      <c r="C20" s="15">
        <v>3</v>
      </c>
      <c r="D20" s="15">
        <v>3</v>
      </c>
      <c r="E20" s="15">
        <v>3</v>
      </c>
      <c r="F20" s="15">
        <v>3</v>
      </c>
      <c r="G20" s="15">
        <v>3</v>
      </c>
      <c r="H20" s="34"/>
      <c r="I20" s="15">
        <v>1</v>
      </c>
      <c r="J20" s="15">
        <v>1</v>
      </c>
      <c r="K20" s="15">
        <v>1</v>
      </c>
      <c r="L20" s="15">
        <v>1</v>
      </c>
      <c r="M20" s="15">
        <v>1</v>
      </c>
    </row>
    <row r="21" spans="1:13" x14ac:dyDescent="0.25">
      <c r="A21" s="28" t="s">
        <v>27</v>
      </c>
      <c r="B21" s="14" t="s">
        <v>28</v>
      </c>
      <c r="C21" s="15">
        <v>111</v>
      </c>
      <c r="D21" s="15">
        <v>117</v>
      </c>
      <c r="E21" s="15">
        <v>109</v>
      </c>
      <c r="F21" s="15">
        <v>105</v>
      </c>
      <c r="G21" s="15">
        <v>95</v>
      </c>
      <c r="H21" s="34"/>
      <c r="I21" s="15">
        <v>60</v>
      </c>
      <c r="J21" s="15">
        <v>59</v>
      </c>
      <c r="K21" s="15">
        <v>55</v>
      </c>
      <c r="L21" s="15">
        <v>52</v>
      </c>
      <c r="M21" s="15">
        <v>47</v>
      </c>
    </row>
    <row r="22" spans="1:13" x14ac:dyDescent="0.25">
      <c r="A22" s="28" t="s">
        <v>288</v>
      </c>
      <c r="B22" s="14" t="s">
        <v>347</v>
      </c>
      <c r="C22" s="15">
        <v>333</v>
      </c>
      <c r="D22" s="15">
        <v>343</v>
      </c>
      <c r="E22" s="15">
        <v>345</v>
      </c>
      <c r="F22" s="15">
        <v>346</v>
      </c>
      <c r="G22" s="15">
        <v>311</v>
      </c>
      <c r="H22" s="34"/>
      <c r="I22" s="15">
        <v>153</v>
      </c>
      <c r="J22" s="15">
        <v>153</v>
      </c>
      <c r="K22" s="15">
        <v>155</v>
      </c>
      <c r="L22" s="15">
        <v>160</v>
      </c>
      <c r="M22" s="15">
        <v>147</v>
      </c>
    </row>
    <row r="23" spans="1:13" x14ac:dyDescent="0.25">
      <c r="A23" s="28" t="s">
        <v>289</v>
      </c>
      <c r="B23" s="14" t="s">
        <v>348</v>
      </c>
      <c r="C23" s="15">
        <v>332</v>
      </c>
      <c r="D23" s="15">
        <v>380</v>
      </c>
      <c r="E23" s="15">
        <v>375</v>
      </c>
      <c r="F23" s="15">
        <v>322</v>
      </c>
      <c r="G23" s="15">
        <v>313</v>
      </c>
      <c r="H23" s="34"/>
      <c r="I23" s="15">
        <v>152</v>
      </c>
      <c r="J23" s="15">
        <v>163</v>
      </c>
      <c r="K23" s="15">
        <v>162</v>
      </c>
      <c r="L23" s="15">
        <v>148</v>
      </c>
      <c r="M23" s="15">
        <v>149</v>
      </c>
    </row>
    <row r="24" spans="1:13" x14ac:dyDescent="0.25">
      <c r="A24" s="28" t="s">
        <v>29</v>
      </c>
      <c r="B24" s="14" t="s">
        <v>30</v>
      </c>
      <c r="C24" s="15">
        <v>169</v>
      </c>
      <c r="D24" s="15">
        <v>178</v>
      </c>
      <c r="E24" s="15">
        <v>168</v>
      </c>
      <c r="F24" s="15">
        <v>219</v>
      </c>
      <c r="G24" s="15">
        <v>152</v>
      </c>
      <c r="H24" s="34"/>
      <c r="I24" s="15">
        <v>85</v>
      </c>
      <c r="J24" s="15">
        <v>85</v>
      </c>
      <c r="K24" s="15">
        <v>82</v>
      </c>
      <c r="L24" s="15">
        <v>107</v>
      </c>
      <c r="M24" s="15">
        <v>76</v>
      </c>
    </row>
    <row r="25" spans="1:13" x14ac:dyDescent="0.25">
      <c r="A25" s="28" t="s">
        <v>31</v>
      </c>
      <c r="B25" s="14" t="s">
        <v>32</v>
      </c>
      <c r="C25" s="15">
        <v>99</v>
      </c>
      <c r="D25" s="15">
        <v>94</v>
      </c>
      <c r="E25" s="15">
        <v>96</v>
      </c>
      <c r="F25" s="15">
        <v>115</v>
      </c>
      <c r="G25" s="15">
        <v>107</v>
      </c>
      <c r="H25" s="34"/>
      <c r="I25" s="15">
        <v>53</v>
      </c>
      <c r="J25" s="15">
        <v>50</v>
      </c>
      <c r="K25" s="15">
        <v>48</v>
      </c>
      <c r="L25" s="15">
        <v>57</v>
      </c>
      <c r="M25" s="15">
        <v>52</v>
      </c>
    </row>
    <row r="26" spans="1:13" x14ac:dyDescent="0.25">
      <c r="A26" s="28" t="s">
        <v>33</v>
      </c>
      <c r="B26" s="14" t="s">
        <v>34</v>
      </c>
      <c r="C26" s="15">
        <v>156</v>
      </c>
      <c r="D26" s="15">
        <v>153</v>
      </c>
      <c r="E26" s="15">
        <v>172</v>
      </c>
      <c r="F26" s="15">
        <v>153</v>
      </c>
      <c r="G26" s="15">
        <v>127</v>
      </c>
      <c r="H26" s="34"/>
      <c r="I26" s="15">
        <v>78</v>
      </c>
      <c r="J26" s="15">
        <v>75</v>
      </c>
      <c r="K26" s="15">
        <v>85</v>
      </c>
      <c r="L26" s="15">
        <v>73</v>
      </c>
      <c r="M26" s="15">
        <v>63</v>
      </c>
    </row>
    <row r="27" spans="1:13" x14ac:dyDescent="0.25">
      <c r="A27" s="28" t="s">
        <v>35</v>
      </c>
      <c r="B27" s="14" t="s">
        <v>36</v>
      </c>
      <c r="C27" s="15">
        <v>175</v>
      </c>
      <c r="D27" s="15">
        <v>180</v>
      </c>
      <c r="E27" s="15">
        <v>218</v>
      </c>
      <c r="F27" s="15">
        <v>177</v>
      </c>
      <c r="G27" s="15">
        <v>201</v>
      </c>
      <c r="H27" s="34"/>
      <c r="I27" s="15">
        <v>87</v>
      </c>
      <c r="J27" s="15">
        <v>87</v>
      </c>
      <c r="K27" s="15">
        <v>104</v>
      </c>
      <c r="L27" s="15">
        <v>87</v>
      </c>
      <c r="M27" s="15">
        <v>103</v>
      </c>
    </row>
    <row r="28" spans="1:13" x14ac:dyDescent="0.25">
      <c r="A28" s="28" t="s">
        <v>37</v>
      </c>
      <c r="B28" s="14" t="s">
        <v>38</v>
      </c>
      <c r="C28" s="15">
        <v>66</v>
      </c>
      <c r="D28" s="15">
        <v>63</v>
      </c>
      <c r="E28" s="15">
        <v>57</v>
      </c>
      <c r="F28" s="15">
        <v>50</v>
      </c>
      <c r="G28" s="15">
        <v>41</v>
      </c>
      <c r="H28" s="34"/>
      <c r="I28" s="15">
        <v>35</v>
      </c>
      <c r="J28" s="15">
        <v>30</v>
      </c>
      <c r="K28" s="15">
        <v>27</v>
      </c>
      <c r="L28" s="15">
        <v>22</v>
      </c>
      <c r="M28" s="15">
        <v>17</v>
      </c>
    </row>
    <row r="29" spans="1:13" x14ac:dyDescent="0.25">
      <c r="A29" s="28" t="s">
        <v>39</v>
      </c>
      <c r="B29" s="14" t="s">
        <v>40</v>
      </c>
      <c r="C29" s="15">
        <v>267</v>
      </c>
      <c r="D29" s="15">
        <v>290</v>
      </c>
      <c r="E29" s="15">
        <v>279</v>
      </c>
      <c r="F29" s="15">
        <v>277</v>
      </c>
      <c r="G29" s="15">
        <v>257</v>
      </c>
      <c r="H29" s="34"/>
      <c r="I29" s="15">
        <v>132</v>
      </c>
      <c r="J29" s="15">
        <v>136</v>
      </c>
      <c r="K29" s="15">
        <v>131</v>
      </c>
      <c r="L29" s="15">
        <v>132</v>
      </c>
      <c r="M29" s="15">
        <v>128</v>
      </c>
    </row>
    <row r="30" spans="1:13" x14ac:dyDescent="0.25">
      <c r="A30" s="28" t="s">
        <v>41</v>
      </c>
      <c r="B30" s="14" t="s">
        <v>42</v>
      </c>
      <c r="C30" s="15">
        <v>40</v>
      </c>
      <c r="D30" s="15">
        <v>33</v>
      </c>
      <c r="E30" s="15">
        <v>35</v>
      </c>
      <c r="F30" s="15">
        <v>42</v>
      </c>
      <c r="G30" s="15">
        <v>62</v>
      </c>
      <c r="H30" s="34"/>
      <c r="I30" s="15">
        <v>18</v>
      </c>
      <c r="J30" s="15">
        <v>16</v>
      </c>
      <c r="K30" s="15">
        <v>13</v>
      </c>
      <c r="L30" s="15">
        <v>18</v>
      </c>
      <c r="M30" s="15">
        <v>29</v>
      </c>
    </row>
    <row r="31" spans="1:13" x14ac:dyDescent="0.25">
      <c r="A31" s="28" t="s">
        <v>290</v>
      </c>
      <c r="B31" s="14" t="s">
        <v>349</v>
      </c>
      <c r="C31" s="15">
        <v>265</v>
      </c>
      <c r="D31" s="15">
        <v>236</v>
      </c>
      <c r="E31" s="15">
        <v>260</v>
      </c>
      <c r="F31" s="15">
        <v>204</v>
      </c>
      <c r="G31" s="15">
        <v>162</v>
      </c>
      <c r="H31" s="34"/>
      <c r="I31" s="15">
        <v>130</v>
      </c>
      <c r="J31" s="15">
        <v>112</v>
      </c>
      <c r="K31" s="15">
        <v>123</v>
      </c>
      <c r="L31" s="15">
        <v>100</v>
      </c>
      <c r="M31" s="15">
        <v>81</v>
      </c>
    </row>
    <row r="32" spans="1:13" x14ac:dyDescent="0.25">
      <c r="A32" s="28" t="s">
        <v>291</v>
      </c>
      <c r="B32" s="14" t="s">
        <v>350</v>
      </c>
      <c r="C32" s="15">
        <v>59</v>
      </c>
      <c r="D32" s="15">
        <v>81</v>
      </c>
      <c r="E32" s="15">
        <v>73</v>
      </c>
      <c r="F32" s="15">
        <v>80</v>
      </c>
      <c r="G32" s="15">
        <v>54</v>
      </c>
      <c r="H32" s="34"/>
      <c r="I32" s="15">
        <v>31</v>
      </c>
      <c r="J32" s="15">
        <v>44</v>
      </c>
      <c r="K32" s="15">
        <v>36</v>
      </c>
      <c r="L32" s="15">
        <v>40</v>
      </c>
      <c r="M32" s="15">
        <v>23</v>
      </c>
    </row>
    <row r="33" spans="1:13" x14ac:dyDescent="0.25">
      <c r="A33" s="28" t="s">
        <v>43</v>
      </c>
      <c r="B33" s="14" t="s">
        <v>44</v>
      </c>
      <c r="C33" s="15">
        <v>37</v>
      </c>
      <c r="D33" s="15">
        <v>30</v>
      </c>
      <c r="E33" s="15">
        <v>30</v>
      </c>
      <c r="F33" s="15">
        <v>38</v>
      </c>
      <c r="G33" s="15">
        <v>66</v>
      </c>
      <c r="H33" s="34"/>
      <c r="I33" s="15">
        <v>15</v>
      </c>
      <c r="J33" s="15">
        <v>13</v>
      </c>
      <c r="K33" s="15">
        <v>11</v>
      </c>
      <c r="L33" s="15">
        <v>14</v>
      </c>
      <c r="M33" s="15">
        <v>33</v>
      </c>
    </row>
    <row r="34" spans="1:13" x14ac:dyDescent="0.25">
      <c r="A34" s="28" t="s">
        <v>45</v>
      </c>
      <c r="B34" s="14" t="s">
        <v>46</v>
      </c>
      <c r="C34" s="15">
        <v>205</v>
      </c>
      <c r="D34" s="15">
        <v>255</v>
      </c>
      <c r="E34" s="15">
        <v>225</v>
      </c>
      <c r="F34" s="15">
        <v>251</v>
      </c>
      <c r="G34" s="15">
        <v>225</v>
      </c>
      <c r="H34" s="34"/>
      <c r="I34" s="15">
        <v>100</v>
      </c>
      <c r="J34" s="15">
        <v>118</v>
      </c>
      <c r="K34" s="15">
        <v>106</v>
      </c>
      <c r="L34" s="15">
        <v>121</v>
      </c>
      <c r="M34" s="15">
        <v>112</v>
      </c>
    </row>
    <row r="35" spans="1:13" x14ac:dyDescent="0.25">
      <c r="A35" s="28" t="s">
        <v>292</v>
      </c>
      <c r="B35" s="14" t="s">
        <v>351</v>
      </c>
      <c r="C35" s="15">
        <v>226</v>
      </c>
      <c r="D35" s="15">
        <v>319</v>
      </c>
      <c r="E35" s="15">
        <v>320</v>
      </c>
      <c r="F35" s="15">
        <v>299</v>
      </c>
      <c r="G35" s="15">
        <v>243</v>
      </c>
      <c r="H35" s="34"/>
      <c r="I35" s="15">
        <v>113</v>
      </c>
      <c r="J35" s="15">
        <v>146</v>
      </c>
      <c r="K35" s="15">
        <v>146</v>
      </c>
      <c r="L35" s="15">
        <v>142</v>
      </c>
      <c r="M35" s="15">
        <v>121</v>
      </c>
    </row>
    <row r="36" spans="1:13" x14ac:dyDescent="0.25">
      <c r="A36" s="28" t="s">
        <v>293</v>
      </c>
      <c r="B36" s="14" t="s">
        <v>352</v>
      </c>
      <c r="C36" s="15">
        <v>356</v>
      </c>
      <c r="D36" s="15">
        <v>361</v>
      </c>
      <c r="E36" s="15">
        <v>371</v>
      </c>
      <c r="F36" s="15">
        <v>372</v>
      </c>
      <c r="G36" s="15">
        <v>375</v>
      </c>
      <c r="H36" s="34"/>
      <c r="I36" s="15">
        <v>158</v>
      </c>
      <c r="J36" s="15">
        <v>155</v>
      </c>
      <c r="K36" s="15">
        <v>161</v>
      </c>
      <c r="L36" s="15">
        <v>163</v>
      </c>
      <c r="M36" s="15">
        <v>164</v>
      </c>
    </row>
    <row r="37" spans="1:13" x14ac:dyDescent="0.25">
      <c r="A37" s="28" t="s">
        <v>294</v>
      </c>
      <c r="B37" s="14" t="s">
        <v>353</v>
      </c>
      <c r="C37" s="15" t="s">
        <v>852</v>
      </c>
      <c r="D37" s="15" t="s">
        <v>852</v>
      </c>
      <c r="E37" s="15" t="s">
        <v>852</v>
      </c>
      <c r="F37" s="15" t="s">
        <v>852</v>
      </c>
      <c r="G37" s="15" t="s">
        <v>852</v>
      </c>
      <c r="H37" s="34"/>
      <c r="I37" s="15" t="s">
        <v>852</v>
      </c>
      <c r="J37" s="15" t="s">
        <v>852</v>
      </c>
      <c r="K37" s="15" t="s">
        <v>852</v>
      </c>
      <c r="L37" s="15" t="s">
        <v>852</v>
      </c>
      <c r="M37" s="15" t="s">
        <v>852</v>
      </c>
    </row>
    <row r="38" spans="1:13" x14ac:dyDescent="0.25">
      <c r="A38" s="28" t="s">
        <v>47</v>
      </c>
      <c r="B38" s="14" t="s">
        <v>48</v>
      </c>
      <c r="C38" s="15">
        <v>258</v>
      </c>
      <c r="D38" s="15">
        <v>262</v>
      </c>
      <c r="E38" s="15">
        <v>272</v>
      </c>
      <c r="F38" s="15">
        <v>203</v>
      </c>
      <c r="G38" s="15">
        <v>265</v>
      </c>
      <c r="H38" s="34"/>
      <c r="I38" s="15">
        <v>128</v>
      </c>
      <c r="J38" s="15">
        <v>123</v>
      </c>
      <c r="K38" s="15">
        <v>128</v>
      </c>
      <c r="L38" s="15">
        <v>99</v>
      </c>
      <c r="M38" s="15">
        <v>131</v>
      </c>
    </row>
    <row r="39" spans="1:13" x14ac:dyDescent="0.25">
      <c r="A39" s="28" t="s">
        <v>295</v>
      </c>
      <c r="B39" s="14" t="s">
        <v>354</v>
      </c>
      <c r="C39" s="15">
        <v>202</v>
      </c>
      <c r="D39" s="15">
        <v>213</v>
      </c>
      <c r="E39" s="15">
        <v>192</v>
      </c>
      <c r="F39" s="15">
        <v>207</v>
      </c>
      <c r="G39" s="15">
        <v>91</v>
      </c>
      <c r="H39" s="34"/>
      <c r="I39" s="15">
        <v>98</v>
      </c>
      <c r="J39" s="15">
        <v>101</v>
      </c>
      <c r="K39" s="15">
        <v>97</v>
      </c>
      <c r="L39" s="15">
        <v>102</v>
      </c>
      <c r="M39" s="15">
        <v>45</v>
      </c>
    </row>
    <row r="40" spans="1:13" x14ac:dyDescent="0.25">
      <c r="A40" s="28" t="s">
        <v>296</v>
      </c>
      <c r="B40" s="14" t="s">
        <v>355</v>
      </c>
      <c r="C40" s="15">
        <v>193</v>
      </c>
      <c r="D40" s="15">
        <v>211</v>
      </c>
      <c r="E40" s="15">
        <v>145</v>
      </c>
      <c r="F40" s="15">
        <v>174</v>
      </c>
      <c r="G40" s="15">
        <v>203</v>
      </c>
      <c r="H40" s="34"/>
      <c r="I40" s="15">
        <v>94</v>
      </c>
      <c r="J40" s="15">
        <v>100</v>
      </c>
      <c r="K40" s="15">
        <v>74</v>
      </c>
      <c r="L40" s="15">
        <v>84</v>
      </c>
      <c r="M40" s="15">
        <v>104</v>
      </c>
    </row>
    <row r="41" spans="1:13" x14ac:dyDescent="0.25">
      <c r="A41" s="28" t="s">
        <v>49</v>
      </c>
      <c r="B41" s="14" t="s">
        <v>50</v>
      </c>
      <c r="C41" s="15">
        <v>44</v>
      </c>
      <c r="D41" s="15">
        <v>44</v>
      </c>
      <c r="E41" s="15">
        <v>39</v>
      </c>
      <c r="F41" s="15">
        <v>35</v>
      </c>
      <c r="G41" s="15">
        <v>33</v>
      </c>
      <c r="H41" s="34"/>
      <c r="I41" s="15">
        <v>22</v>
      </c>
      <c r="J41" s="15">
        <v>21</v>
      </c>
      <c r="K41" s="15">
        <v>16</v>
      </c>
      <c r="L41" s="15">
        <v>12</v>
      </c>
      <c r="M41" s="15">
        <v>12</v>
      </c>
    </row>
    <row r="42" spans="1:13" x14ac:dyDescent="0.25">
      <c r="A42" s="28" t="s">
        <v>53</v>
      </c>
      <c r="B42" s="14" t="s">
        <v>54</v>
      </c>
      <c r="C42" s="15">
        <v>343</v>
      </c>
      <c r="D42" s="15">
        <v>352</v>
      </c>
      <c r="E42" s="15">
        <v>335</v>
      </c>
      <c r="F42" s="15">
        <v>335</v>
      </c>
      <c r="G42" s="15">
        <v>355</v>
      </c>
      <c r="H42" s="34"/>
      <c r="I42" s="15">
        <v>156</v>
      </c>
      <c r="J42" s="15">
        <v>154</v>
      </c>
      <c r="K42" s="15">
        <v>151</v>
      </c>
      <c r="L42" s="15">
        <v>155</v>
      </c>
      <c r="M42" s="15">
        <v>159</v>
      </c>
    </row>
    <row r="43" spans="1:13" x14ac:dyDescent="0.25">
      <c r="A43" s="28" t="s">
        <v>297</v>
      </c>
      <c r="B43" s="14" t="s">
        <v>356</v>
      </c>
      <c r="C43" s="15">
        <v>299</v>
      </c>
      <c r="D43" s="15">
        <v>309</v>
      </c>
      <c r="E43" s="15">
        <v>304</v>
      </c>
      <c r="F43" s="15">
        <v>297</v>
      </c>
      <c r="G43" s="15">
        <v>248</v>
      </c>
      <c r="H43" s="34"/>
      <c r="I43" s="15">
        <v>144</v>
      </c>
      <c r="J43" s="15">
        <v>139</v>
      </c>
      <c r="K43" s="15">
        <v>142</v>
      </c>
      <c r="L43" s="15">
        <v>140</v>
      </c>
      <c r="M43" s="15">
        <v>125</v>
      </c>
    </row>
    <row r="44" spans="1:13" x14ac:dyDescent="0.25">
      <c r="A44" s="28" t="s">
        <v>55</v>
      </c>
      <c r="B44" s="14" t="s">
        <v>56</v>
      </c>
      <c r="C44" s="15">
        <v>126</v>
      </c>
      <c r="D44" s="15">
        <v>126</v>
      </c>
      <c r="E44" s="15">
        <v>142</v>
      </c>
      <c r="F44" s="15">
        <v>131</v>
      </c>
      <c r="G44" s="15">
        <v>146</v>
      </c>
      <c r="H44" s="34"/>
      <c r="I44" s="15">
        <v>67</v>
      </c>
      <c r="J44" s="15">
        <v>65</v>
      </c>
      <c r="K44" s="15">
        <v>72</v>
      </c>
      <c r="L44" s="15">
        <v>65</v>
      </c>
      <c r="M44" s="15">
        <v>73</v>
      </c>
    </row>
    <row r="45" spans="1:13" x14ac:dyDescent="0.25">
      <c r="A45" s="28" t="s">
        <v>57</v>
      </c>
      <c r="B45" s="14" t="s">
        <v>58</v>
      </c>
      <c r="C45" s="15">
        <v>214</v>
      </c>
      <c r="D45" s="15">
        <v>210</v>
      </c>
      <c r="E45" s="15">
        <v>179</v>
      </c>
      <c r="F45" s="15">
        <v>179</v>
      </c>
      <c r="G45" s="15">
        <v>197</v>
      </c>
      <c r="H45" s="34"/>
      <c r="I45" s="15">
        <v>105</v>
      </c>
      <c r="J45" s="15">
        <v>99</v>
      </c>
      <c r="K45" s="15">
        <v>90</v>
      </c>
      <c r="L45" s="15">
        <v>89</v>
      </c>
      <c r="M45" s="15">
        <v>99</v>
      </c>
    </row>
    <row r="46" spans="1:13" x14ac:dyDescent="0.25">
      <c r="A46" s="28" t="s">
        <v>298</v>
      </c>
      <c r="B46" s="14" t="s">
        <v>357</v>
      </c>
      <c r="C46" s="15">
        <v>259</v>
      </c>
      <c r="D46" s="15">
        <v>220</v>
      </c>
      <c r="E46" s="15">
        <v>254</v>
      </c>
      <c r="F46" s="15">
        <v>252</v>
      </c>
      <c r="G46" s="15">
        <v>205</v>
      </c>
      <c r="H46" s="34"/>
      <c r="I46" s="15">
        <v>129</v>
      </c>
      <c r="J46" s="15">
        <v>104</v>
      </c>
      <c r="K46" s="15">
        <v>120</v>
      </c>
      <c r="L46" s="15">
        <v>122</v>
      </c>
      <c r="M46" s="15">
        <v>105</v>
      </c>
    </row>
    <row r="47" spans="1:13" x14ac:dyDescent="0.25">
      <c r="A47" s="28" t="s">
        <v>51</v>
      </c>
      <c r="B47" s="14" t="s">
        <v>52</v>
      </c>
      <c r="C47" s="15">
        <v>228</v>
      </c>
      <c r="D47" s="15">
        <v>217</v>
      </c>
      <c r="E47" s="15">
        <v>240</v>
      </c>
      <c r="F47" s="15">
        <v>268</v>
      </c>
      <c r="G47" s="15">
        <v>289</v>
      </c>
      <c r="H47" s="34"/>
      <c r="I47" s="15">
        <v>114</v>
      </c>
      <c r="J47" s="15">
        <v>103</v>
      </c>
      <c r="K47" s="15">
        <v>115</v>
      </c>
      <c r="L47" s="15">
        <v>128</v>
      </c>
      <c r="M47" s="15">
        <v>140</v>
      </c>
    </row>
    <row r="48" spans="1:13" x14ac:dyDescent="0.25">
      <c r="A48" s="28" t="s">
        <v>299</v>
      </c>
      <c r="B48" s="14" t="s">
        <v>358</v>
      </c>
      <c r="C48" s="15">
        <v>28</v>
      </c>
      <c r="D48" s="15">
        <v>59</v>
      </c>
      <c r="E48" s="15">
        <v>42</v>
      </c>
      <c r="F48" s="15">
        <v>58</v>
      </c>
      <c r="G48" s="15">
        <v>79</v>
      </c>
      <c r="H48" s="34"/>
      <c r="I48" s="15">
        <v>10</v>
      </c>
      <c r="J48" s="15">
        <v>29</v>
      </c>
      <c r="K48" s="15">
        <v>19</v>
      </c>
      <c r="L48" s="15">
        <v>28</v>
      </c>
      <c r="M48" s="15">
        <v>39</v>
      </c>
    </row>
    <row r="49" spans="1:13" x14ac:dyDescent="0.25">
      <c r="A49" s="28" t="s">
        <v>59</v>
      </c>
      <c r="B49" s="14" t="s">
        <v>60</v>
      </c>
      <c r="C49" s="15">
        <v>9</v>
      </c>
      <c r="D49" s="15">
        <v>9</v>
      </c>
      <c r="E49" s="15">
        <v>9</v>
      </c>
      <c r="F49" s="15">
        <v>10</v>
      </c>
      <c r="G49" s="15">
        <v>11</v>
      </c>
      <c r="H49" s="34"/>
      <c r="I49" s="15">
        <v>4</v>
      </c>
      <c r="J49" s="15">
        <v>4</v>
      </c>
      <c r="K49" s="15">
        <v>5</v>
      </c>
      <c r="L49" s="15">
        <v>5</v>
      </c>
      <c r="M49" s="15">
        <v>5</v>
      </c>
    </row>
    <row r="50" spans="1:13" x14ac:dyDescent="0.25">
      <c r="A50" s="28" t="s">
        <v>300</v>
      </c>
      <c r="B50" s="14" t="s">
        <v>359</v>
      </c>
      <c r="C50" s="15">
        <v>225</v>
      </c>
      <c r="D50" s="15">
        <v>266</v>
      </c>
      <c r="E50" s="15">
        <v>237</v>
      </c>
      <c r="F50" s="15">
        <v>267</v>
      </c>
      <c r="G50" s="15">
        <v>194</v>
      </c>
      <c r="H50" s="34"/>
      <c r="I50" s="15">
        <v>112</v>
      </c>
      <c r="J50" s="15">
        <v>125</v>
      </c>
      <c r="K50" s="15">
        <v>114</v>
      </c>
      <c r="L50" s="15">
        <v>127</v>
      </c>
      <c r="M50" s="15">
        <v>97</v>
      </c>
    </row>
    <row r="51" spans="1:13" x14ac:dyDescent="0.25">
      <c r="A51" s="28" t="s">
        <v>61</v>
      </c>
      <c r="B51" s="14" t="s">
        <v>62</v>
      </c>
      <c r="C51" s="15">
        <v>46</v>
      </c>
      <c r="D51" s="15">
        <v>78</v>
      </c>
      <c r="E51" s="15">
        <v>80</v>
      </c>
      <c r="F51" s="15">
        <v>93</v>
      </c>
      <c r="G51" s="15">
        <v>89</v>
      </c>
      <c r="H51" s="34"/>
      <c r="I51" s="15">
        <v>23</v>
      </c>
      <c r="J51" s="15">
        <v>41</v>
      </c>
      <c r="K51" s="15">
        <v>40</v>
      </c>
      <c r="L51" s="15">
        <v>47</v>
      </c>
      <c r="M51" s="15">
        <v>44</v>
      </c>
    </row>
    <row r="52" spans="1:13" x14ac:dyDescent="0.25">
      <c r="A52" s="28" t="s">
        <v>301</v>
      </c>
      <c r="B52" s="14" t="s">
        <v>360</v>
      </c>
      <c r="C52" s="15">
        <v>151</v>
      </c>
      <c r="D52" s="15">
        <v>157</v>
      </c>
      <c r="E52" s="15">
        <v>175</v>
      </c>
      <c r="F52" s="15">
        <v>159</v>
      </c>
      <c r="G52" s="15">
        <v>153</v>
      </c>
      <c r="H52" s="34"/>
      <c r="I52" s="15">
        <v>77</v>
      </c>
      <c r="J52" s="15">
        <v>76</v>
      </c>
      <c r="K52" s="15">
        <v>88</v>
      </c>
      <c r="L52" s="15">
        <v>76</v>
      </c>
      <c r="M52" s="15">
        <v>77</v>
      </c>
    </row>
    <row r="53" spans="1:13" x14ac:dyDescent="0.25">
      <c r="A53" s="28" t="s">
        <v>302</v>
      </c>
      <c r="B53" s="14" t="s">
        <v>361</v>
      </c>
      <c r="C53" s="15">
        <v>77</v>
      </c>
      <c r="D53" s="15">
        <v>84</v>
      </c>
      <c r="E53" s="15">
        <v>85</v>
      </c>
      <c r="F53" s="15">
        <v>67</v>
      </c>
      <c r="G53" s="15">
        <v>53</v>
      </c>
      <c r="H53" s="34"/>
      <c r="I53" s="15">
        <v>40</v>
      </c>
      <c r="J53" s="15">
        <v>45</v>
      </c>
      <c r="K53" s="15">
        <v>43</v>
      </c>
      <c r="L53" s="15">
        <v>32</v>
      </c>
      <c r="M53" s="15">
        <v>22</v>
      </c>
    </row>
    <row r="54" spans="1:13" x14ac:dyDescent="0.25">
      <c r="A54" s="28" t="s">
        <v>63</v>
      </c>
      <c r="B54" s="14" t="s">
        <v>64</v>
      </c>
      <c r="C54" s="15">
        <v>247</v>
      </c>
      <c r="D54" s="15">
        <v>244</v>
      </c>
      <c r="E54" s="15">
        <v>258</v>
      </c>
      <c r="F54" s="15">
        <v>298</v>
      </c>
      <c r="G54" s="15">
        <v>241</v>
      </c>
      <c r="H54" s="34"/>
      <c r="I54" s="15">
        <v>124</v>
      </c>
      <c r="J54" s="15">
        <v>113</v>
      </c>
      <c r="K54" s="15">
        <v>122</v>
      </c>
      <c r="L54" s="15">
        <v>141</v>
      </c>
      <c r="M54" s="15">
        <v>120</v>
      </c>
    </row>
    <row r="55" spans="1:13" x14ac:dyDescent="0.25">
      <c r="A55" s="28" t="s">
        <v>65</v>
      </c>
      <c r="B55" s="14" t="s">
        <v>66</v>
      </c>
      <c r="C55" s="15">
        <v>34</v>
      </c>
      <c r="D55" s="15">
        <v>28</v>
      </c>
      <c r="E55" s="15">
        <v>41</v>
      </c>
      <c r="F55" s="15">
        <v>55</v>
      </c>
      <c r="G55" s="15">
        <v>49</v>
      </c>
      <c r="H55" s="34"/>
      <c r="I55" s="15">
        <v>13</v>
      </c>
      <c r="J55" s="15">
        <v>12</v>
      </c>
      <c r="K55" s="15">
        <v>18</v>
      </c>
      <c r="L55" s="15">
        <v>25</v>
      </c>
      <c r="M55" s="15">
        <v>19</v>
      </c>
    </row>
    <row r="56" spans="1:13" x14ac:dyDescent="0.25">
      <c r="A56" s="28" t="s">
        <v>67</v>
      </c>
      <c r="B56" s="14" t="s">
        <v>68</v>
      </c>
      <c r="C56" s="15">
        <v>316</v>
      </c>
      <c r="D56" s="15">
        <v>279</v>
      </c>
      <c r="E56" s="15">
        <v>307</v>
      </c>
      <c r="F56" s="15">
        <v>333</v>
      </c>
      <c r="G56" s="15">
        <v>304</v>
      </c>
      <c r="H56" s="34"/>
      <c r="I56" s="15">
        <v>147</v>
      </c>
      <c r="J56" s="15">
        <v>131</v>
      </c>
      <c r="K56" s="15">
        <v>144</v>
      </c>
      <c r="L56" s="15">
        <v>154</v>
      </c>
      <c r="M56" s="15">
        <v>145</v>
      </c>
    </row>
    <row r="57" spans="1:13" x14ac:dyDescent="0.25">
      <c r="A57" s="28" t="s">
        <v>69</v>
      </c>
      <c r="B57" s="14" t="s">
        <v>70</v>
      </c>
      <c r="C57" s="15">
        <v>33</v>
      </c>
      <c r="D57" s="15">
        <v>31</v>
      </c>
      <c r="E57" s="15">
        <v>26</v>
      </c>
      <c r="F57" s="15">
        <v>36</v>
      </c>
      <c r="G57" s="15">
        <v>29</v>
      </c>
      <c r="H57" s="34"/>
      <c r="I57" s="15">
        <v>12</v>
      </c>
      <c r="J57" s="15">
        <v>14</v>
      </c>
      <c r="K57" s="15">
        <v>10</v>
      </c>
      <c r="L57" s="15">
        <v>13</v>
      </c>
      <c r="M57" s="15">
        <v>10</v>
      </c>
    </row>
    <row r="58" spans="1:13" x14ac:dyDescent="0.25">
      <c r="A58" s="28" t="s">
        <v>303</v>
      </c>
      <c r="B58" s="14" t="s">
        <v>362</v>
      </c>
      <c r="C58" s="15">
        <v>212</v>
      </c>
      <c r="D58" s="15">
        <v>247</v>
      </c>
      <c r="E58" s="15">
        <v>261</v>
      </c>
      <c r="F58" s="15">
        <v>250</v>
      </c>
      <c r="G58" s="15">
        <v>187</v>
      </c>
      <c r="H58" s="34"/>
      <c r="I58" s="15">
        <v>104</v>
      </c>
      <c r="J58" s="15">
        <v>115</v>
      </c>
      <c r="K58" s="15">
        <v>124</v>
      </c>
      <c r="L58" s="15">
        <v>120</v>
      </c>
      <c r="M58" s="15">
        <v>93</v>
      </c>
    </row>
    <row r="59" spans="1:13" x14ac:dyDescent="0.25">
      <c r="A59" s="28" t="s">
        <v>71</v>
      </c>
      <c r="B59" s="14" t="s">
        <v>72</v>
      </c>
      <c r="C59" s="15">
        <v>96</v>
      </c>
      <c r="D59" s="15">
        <v>105</v>
      </c>
      <c r="E59" s="15">
        <v>107</v>
      </c>
      <c r="F59" s="15">
        <v>95</v>
      </c>
      <c r="G59" s="15">
        <v>63</v>
      </c>
      <c r="H59" s="34"/>
      <c r="I59" s="15">
        <v>51</v>
      </c>
      <c r="J59" s="15">
        <v>54</v>
      </c>
      <c r="K59" s="15">
        <v>53</v>
      </c>
      <c r="L59" s="15">
        <v>48</v>
      </c>
      <c r="M59" s="15">
        <v>30</v>
      </c>
    </row>
    <row r="60" spans="1:13" x14ac:dyDescent="0.25">
      <c r="A60" s="28" t="s">
        <v>73</v>
      </c>
      <c r="B60" s="14" t="s">
        <v>74</v>
      </c>
      <c r="C60" s="15">
        <v>270</v>
      </c>
      <c r="D60" s="15">
        <v>259</v>
      </c>
      <c r="E60" s="15">
        <v>295</v>
      </c>
      <c r="F60" s="15">
        <v>303</v>
      </c>
      <c r="G60" s="15">
        <v>286</v>
      </c>
      <c r="H60" s="34"/>
      <c r="I60" s="15">
        <v>133</v>
      </c>
      <c r="J60" s="15">
        <v>121</v>
      </c>
      <c r="K60" s="15">
        <v>139</v>
      </c>
      <c r="L60" s="15">
        <v>144</v>
      </c>
      <c r="M60" s="15">
        <v>138</v>
      </c>
    </row>
    <row r="61" spans="1:13" x14ac:dyDescent="0.25">
      <c r="A61" s="28" t="s">
        <v>304</v>
      </c>
      <c r="B61" s="14" t="s">
        <v>363</v>
      </c>
      <c r="C61" s="15">
        <v>219</v>
      </c>
      <c r="D61" s="15">
        <v>325</v>
      </c>
      <c r="E61" s="15">
        <v>269</v>
      </c>
      <c r="F61" s="15">
        <v>191</v>
      </c>
      <c r="G61" s="15">
        <v>226</v>
      </c>
      <c r="H61" s="34"/>
      <c r="I61" s="15">
        <v>108</v>
      </c>
      <c r="J61" s="15">
        <v>147</v>
      </c>
      <c r="K61" s="15">
        <v>127</v>
      </c>
      <c r="L61" s="15">
        <v>95</v>
      </c>
      <c r="M61" s="15">
        <v>113</v>
      </c>
    </row>
    <row r="62" spans="1:13" x14ac:dyDescent="0.25">
      <c r="A62" s="28" t="s">
        <v>305</v>
      </c>
      <c r="B62" s="14" t="s">
        <v>364</v>
      </c>
      <c r="C62" s="15">
        <v>280</v>
      </c>
      <c r="D62" s="15">
        <v>270</v>
      </c>
      <c r="E62" s="15">
        <v>233</v>
      </c>
      <c r="F62" s="15">
        <v>215</v>
      </c>
      <c r="G62" s="15">
        <v>173</v>
      </c>
      <c r="H62" s="34"/>
      <c r="I62" s="15">
        <v>138</v>
      </c>
      <c r="J62" s="15">
        <v>127</v>
      </c>
      <c r="K62" s="15">
        <v>111</v>
      </c>
      <c r="L62" s="15">
        <v>104</v>
      </c>
      <c r="M62" s="15">
        <v>86</v>
      </c>
    </row>
    <row r="63" spans="1:13" x14ac:dyDescent="0.25">
      <c r="A63" s="28" t="s">
        <v>75</v>
      </c>
      <c r="B63" s="14" t="s">
        <v>76</v>
      </c>
      <c r="C63" s="15">
        <v>47</v>
      </c>
      <c r="D63" s="15">
        <v>66</v>
      </c>
      <c r="E63" s="15">
        <v>76</v>
      </c>
      <c r="F63" s="15">
        <v>85</v>
      </c>
      <c r="G63" s="15">
        <v>93</v>
      </c>
      <c r="H63" s="34"/>
      <c r="I63" s="15">
        <v>24</v>
      </c>
      <c r="J63" s="15">
        <v>32</v>
      </c>
      <c r="K63" s="15">
        <v>37</v>
      </c>
      <c r="L63" s="15">
        <v>45</v>
      </c>
      <c r="M63" s="15">
        <v>46</v>
      </c>
    </row>
    <row r="64" spans="1:13" x14ac:dyDescent="0.25">
      <c r="A64" s="28" t="s">
        <v>77</v>
      </c>
      <c r="B64" s="14" t="s">
        <v>78</v>
      </c>
      <c r="C64" s="15">
        <v>142</v>
      </c>
      <c r="D64" s="15">
        <v>115</v>
      </c>
      <c r="E64" s="15">
        <v>97</v>
      </c>
      <c r="F64" s="15">
        <v>96</v>
      </c>
      <c r="G64" s="15">
        <v>96</v>
      </c>
      <c r="H64" s="34"/>
      <c r="I64" s="15">
        <v>72</v>
      </c>
      <c r="J64" s="15">
        <v>57</v>
      </c>
      <c r="K64" s="15">
        <v>49</v>
      </c>
      <c r="L64" s="15">
        <v>49</v>
      </c>
      <c r="M64" s="15">
        <v>48</v>
      </c>
    </row>
    <row r="65" spans="1:13" x14ac:dyDescent="0.25">
      <c r="A65" s="28" t="s">
        <v>80</v>
      </c>
      <c r="B65" s="14" t="s">
        <v>81</v>
      </c>
      <c r="C65" s="15">
        <v>85</v>
      </c>
      <c r="D65" s="15">
        <v>79</v>
      </c>
      <c r="E65" s="15">
        <v>82</v>
      </c>
      <c r="F65" s="15">
        <v>72</v>
      </c>
      <c r="G65" s="15">
        <v>69</v>
      </c>
      <c r="H65" s="34"/>
      <c r="I65" s="15">
        <v>43</v>
      </c>
      <c r="J65" s="15">
        <v>42</v>
      </c>
      <c r="K65" s="15">
        <v>41</v>
      </c>
      <c r="L65" s="15">
        <v>36</v>
      </c>
      <c r="M65" s="15">
        <v>36</v>
      </c>
    </row>
    <row r="66" spans="1:13" x14ac:dyDescent="0.25">
      <c r="A66" s="28" t="s">
        <v>82</v>
      </c>
      <c r="B66" s="14" t="s">
        <v>83</v>
      </c>
      <c r="C66" s="15">
        <v>188</v>
      </c>
      <c r="D66" s="15">
        <v>177</v>
      </c>
      <c r="E66" s="15">
        <v>173</v>
      </c>
      <c r="F66" s="15">
        <v>181</v>
      </c>
      <c r="G66" s="15">
        <v>181</v>
      </c>
      <c r="H66" s="34"/>
      <c r="I66" s="15">
        <v>92</v>
      </c>
      <c r="J66" s="15">
        <v>84</v>
      </c>
      <c r="K66" s="15">
        <v>86</v>
      </c>
      <c r="L66" s="15">
        <v>91</v>
      </c>
      <c r="M66" s="15">
        <v>91</v>
      </c>
    </row>
    <row r="67" spans="1:13" x14ac:dyDescent="0.25">
      <c r="A67" s="28" t="s">
        <v>306</v>
      </c>
      <c r="B67" s="14" t="s">
        <v>365</v>
      </c>
      <c r="C67" s="15">
        <v>61</v>
      </c>
      <c r="D67" s="15">
        <v>72</v>
      </c>
      <c r="E67" s="15">
        <v>77</v>
      </c>
      <c r="F67" s="15">
        <v>71</v>
      </c>
      <c r="G67" s="15">
        <v>65</v>
      </c>
      <c r="H67" s="34"/>
      <c r="I67" s="15">
        <v>32</v>
      </c>
      <c r="J67" s="15">
        <v>37</v>
      </c>
      <c r="K67" s="15">
        <v>38</v>
      </c>
      <c r="L67" s="15">
        <v>35</v>
      </c>
      <c r="M67" s="15">
        <v>32</v>
      </c>
    </row>
    <row r="68" spans="1:13" x14ac:dyDescent="0.25">
      <c r="A68" s="28" t="s">
        <v>84</v>
      </c>
      <c r="B68" s="14" t="s">
        <v>85</v>
      </c>
      <c r="C68" s="15">
        <v>94</v>
      </c>
      <c r="D68" s="15">
        <v>95</v>
      </c>
      <c r="E68" s="15">
        <v>98</v>
      </c>
      <c r="F68" s="15">
        <v>83</v>
      </c>
      <c r="G68" s="15">
        <v>88</v>
      </c>
      <c r="H68" s="34"/>
      <c r="I68" s="15">
        <v>50</v>
      </c>
      <c r="J68" s="15">
        <v>51</v>
      </c>
      <c r="K68" s="15">
        <v>50</v>
      </c>
      <c r="L68" s="15">
        <v>43</v>
      </c>
      <c r="M68" s="15">
        <v>43</v>
      </c>
    </row>
    <row r="69" spans="1:13" x14ac:dyDescent="0.25">
      <c r="A69" s="28" t="s">
        <v>307</v>
      </c>
      <c r="B69" s="14" t="s">
        <v>366</v>
      </c>
      <c r="C69" s="15">
        <v>331</v>
      </c>
      <c r="D69" s="15">
        <v>336</v>
      </c>
      <c r="E69" s="15">
        <v>315</v>
      </c>
      <c r="F69" s="15">
        <v>315</v>
      </c>
      <c r="G69" s="15">
        <v>341</v>
      </c>
      <c r="H69" s="34"/>
      <c r="I69" s="15">
        <v>151</v>
      </c>
      <c r="J69" s="15">
        <v>151</v>
      </c>
      <c r="K69" s="15">
        <v>145</v>
      </c>
      <c r="L69" s="15">
        <v>146</v>
      </c>
      <c r="M69" s="15">
        <v>155</v>
      </c>
    </row>
    <row r="70" spans="1:13" x14ac:dyDescent="0.25">
      <c r="A70" s="28" t="s">
        <v>308</v>
      </c>
      <c r="B70" s="14" t="s">
        <v>367</v>
      </c>
      <c r="C70" s="15">
        <v>323</v>
      </c>
      <c r="D70" s="15">
        <v>366</v>
      </c>
      <c r="E70" s="15">
        <v>342</v>
      </c>
      <c r="F70" s="15">
        <v>324</v>
      </c>
      <c r="G70" s="15">
        <v>345</v>
      </c>
      <c r="H70" s="34"/>
      <c r="I70" s="15">
        <v>149</v>
      </c>
      <c r="J70" s="15">
        <v>157</v>
      </c>
      <c r="K70" s="15">
        <v>154</v>
      </c>
      <c r="L70" s="15">
        <v>150</v>
      </c>
      <c r="M70" s="15">
        <v>156</v>
      </c>
    </row>
    <row r="71" spans="1:13" x14ac:dyDescent="0.25">
      <c r="A71" s="28" t="s">
        <v>86</v>
      </c>
      <c r="B71" s="14" t="s">
        <v>87</v>
      </c>
      <c r="C71" s="15">
        <v>233</v>
      </c>
      <c r="D71" s="15">
        <v>167</v>
      </c>
      <c r="E71" s="15">
        <v>213</v>
      </c>
      <c r="F71" s="15">
        <v>231</v>
      </c>
      <c r="G71" s="15">
        <v>238</v>
      </c>
      <c r="H71" s="34"/>
      <c r="I71" s="15">
        <v>117</v>
      </c>
      <c r="J71" s="15">
        <v>79</v>
      </c>
      <c r="K71" s="15">
        <v>101</v>
      </c>
      <c r="L71" s="15">
        <v>111</v>
      </c>
      <c r="M71" s="15">
        <v>117</v>
      </c>
    </row>
    <row r="72" spans="1:13" x14ac:dyDescent="0.25">
      <c r="A72" s="28" t="s">
        <v>88</v>
      </c>
      <c r="B72" s="14" t="s">
        <v>89</v>
      </c>
      <c r="C72" s="15">
        <v>93</v>
      </c>
      <c r="D72" s="15">
        <v>104</v>
      </c>
      <c r="E72" s="15">
        <v>94</v>
      </c>
      <c r="F72" s="15">
        <v>122</v>
      </c>
      <c r="G72" s="15">
        <v>115</v>
      </c>
      <c r="H72" s="34"/>
      <c r="I72" s="15">
        <v>49</v>
      </c>
      <c r="J72" s="15">
        <v>53</v>
      </c>
      <c r="K72" s="15">
        <v>47</v>
      </c>
      <c r="L72" s="15">
        <v>60</v>
      </c>
      <c r="M72" s="15">
        <v>58</v>
      </c>
    </row>
    <row r="73" spans="1:13" x14ac:dyDescent="0.25">
      <c r="A73" s="28" t="s">
        <v>309</v>
      </c>
      <c r="B73" s="14" t="s">
        <v>368</v>
      </c>
      <c r="C73" s="15">
        <v>287</v>
      </c>
      <c r="D73" s="15">
        <v>316</v>
      </c>
      <c r="E73" s="15">
        <v>281</v>
      </c>
      <c r="F73" s="15">
        <v>266</v>
      </c>
      <c r="G73" s="15">
        <v>296</v>
      </c>
      <c r="H73" s="34"/>
      <c r="I73" s="15">
        <v>139</v>
      </c>
      <c r="J73" s="15">
        <v>143</v>
      </c>
      <c r="K73" s="15">
        <v>132</v>
      </c>
      <c r="L73" s="15">
        <v>126</v>
      </c>
      <c r="M73" s="15">
        <v>142</v>
      </c>
    </row>
    <row r="74" spans="1:13" x14ac:dyDescent="0.25">
      <c r="A74" s="28" t="s">
        <v>90</v>
      </c>
      <c r="B74" s="14" t="s">
        <v>91</v>
      </c>
      <c r="C74" s="15">
        <v>201</v>
      </c>
      <c r="D74" s="15">
        <v>195</v>
      </c>
      <c r="E74" s="15">
        <v>180</v>
      </c>
      <c r="F74" s="15">
        <v>200</v>
      </c>
      <c r="G74" s="15">
        <v>206</v>
      </c>
      <c r="H74" s="34"/>
      <c r="I74" s="15">
        <v>97</v>
      </c>
      <c r="J74" s="15">
        <v>94</v>
      </c>
      <c r="K74" s="15">
        <v>91</v>
      </c>
      <c r="L74" s="15">
        <v>98</v>
      </c>
      <c r="M74" s="15">
        <v>106</v>
      </c>
    </row>
    <row r="75" spans="1:13" x14ac:dyDescent="0.25">
      <c r="A75" s="28" t="s">
        <v>92</v>
      </c>
      <c r="B75" s="14" t="s">
        <v>93</v>
      </c>
      <c r="C75" s="15">
        <v>23</v>
      </c>
      <c r="D75" s="15">
        <v>19</v>
      </c>
      <c r="E75" s="15">
        <v>20</v>
      </c>
      <c r="F75" s="15">
        <v>24</v>
      </c>
      <c r="G75" s="15">
        <v>20</v>
      </c>
      <c r="H75" s="34"/>
      <c r="I75" s="15">
        <v>8</v>
      </c>
      <c r="J75" s="15">
        <v>8</v>
      </c>
      <c r="K75" s="15">
        <v>7</v>
      </c>
      <c r="L75" s="15">
        <v>7</v>
      </c>
      <c r="M75" s="15">
        <v>7</v>
      </c>
    </row>
    <row r="76" spans="1:13" x14ac:dyDescent="0.25">
      <c r="A76" s="28" t="s">
        <v>310</v>
      </c>
      <c r="B76" s="14" t="s">
        <v>369</v>
      </c>
      <c r="C76" s="15">
        <v>365</v>
      </c>
      <c r="D76" s="15">
        <v>372</v>
      </c>
      <c r="E76" s="15">
        <v>353</v>
      </c>
      <c r="F76" s="15">
        <v>366</v>
      </c>
      <c r="G76" s="15">
        <v>359</v>
      </c>
      <c r="H76" s="34"/>
      <c r="I76" s="15">
        <v>161</v>
      </c>
      <c r="J76" s="15">
        <v>160</v>
      </c>
      <c r="K76" s="15">
        <v>156</v>
      </c>
      <c r="L76" s="15">
        <v>162</v>
      </c>
      <c r="M76" s="15">
        <v>161</v>
      </c>
    </row>
    <row r="77" spans="1:13" x14ac:dyDescent="0.25">
      <c r="A77" s="28" t="s">
        <v>96</v>
      </c>
      <c r="B77" s="14" t="s">
        <v>97</v>
      </c>
      <c r="C77" s="15">
        <v>110</v>
      </c>
      <c r="D77" s="15">
        <v>121</v>
      </c>
      <c r="E77" s="15">
        <v>135</v>
      </c>
      <c r="F77" s="15">
        <v>129</v>
      </c>
      <c r="G77" s="15">
        <v>128</v>
      </c>
      <c r="H77" s="34"/>
      <c r="I77" s="15">
        <v>59</v>
      </c>
      <c r="J77" s="15">
        <v>62</v>
      </c>
      <c r="K77" s="15">
        <v>68</v>
      </c>
      <c r="L77" s="15">
        <v>64</v>
      </c>
      <c r="M77" s="15">
        <v>64</v>
      </c>
    </row>
    <row r="78" spans="1:13" x14ac:dyDescent="0.25">
      <c r="A78" s="28" t="s">
        <v>311</v>
      </c>
      <c r="B78" s="14" t="s">
        <v>370</v>
      </c>
      <c r="C78" s="15">
        <v>276</v>
      </c>
      <c r="D78" s="15">
        <v>300</v>
      </c>
      <c r="E78" s="15">
        <v>302</v>
      </c>
      <c r="F78" s="15">
        <v>300</v>
      </c>
      <c r="G78" s="15">
        <v>312</v>
      </c>
      <c r="H78" s="34"/>
      <c r="I78" s="15">
        <v>137</v>
      </c>
      <c r="J78" s="15">
        <v>138</v>
      </c>
      <c r="K78" s="15">
        <v>141</v>
      </c>
      <c r="L78" s="15">
        <v>143</v>
      </c>
      <c r="M78" s="15">
        <v>148</v>
      </c>
    </row>
    <row r="79" spans="1:13" x14ac:dyDescent="0.25">
      <c r="A79" s="28" t="s">
        <v>94</v>
      </c>
      <c r="B79" s="14" t="s">
        <v>95</v>
      </c>
      <c r="C79" s="15">
        <v>14</v>
      </c>
      <c r="D79" s="15">
        <v>11</v>
      </c>
      <c r="E79" s="15">
        <v>7</v>
      </c>
      <c r="F79" s="15">
        <v>9</v>
      </c>
      <c r="G79" s="15">
        <v>9</v>
      </c>
      <c r="H79" s="34"/>
      <c r="I79" s="15">
        <v>6</v>
      </c>
      <c r="J79" s="15">
        <v>5</v>
      </c>
      <c r="K79" s="15">
        <v>4</v>
      </c>
      <c r="L79" s="15">
        <v>4</v>
      </c>
      <c r="M79" s="15">
        <v>4</v>
      </c>
    </row>
    <row r="80" spans="1:13" x14ac:dyDescent="0.25">
      <c r="A80" s="28" t="s">
        <v>312</v>
      </c>
      <c r="B80" s="14" t="s">
        <v>371</v>
      </c>
      <c r="C80" s="15">
        <v>275</v>
      </c>
      <c r="D80" s="15">
        <v>249</v>
      </c>
      <c r="E80" s="15">
        <v>214</v>
      </c>
      <c r="F80" s="15">
        <v>223</v>
      </c>
      <c r="G80" s="15">
        <v>247</v>
      </c>
      <c r="H80" s="34"/>
      <c r="I80" s="15">
        <v>136</v>
      </c>
      <c r="J80" s="15">
        <v>116</v>
      </c>
      <c r="K80" s="15">
        <v>102</v>
      </c>
      <c r="L80" s="15">
        <v>109</v>
      </c>
      <c r="M80" s="15">
        <v>124</v>
      </c>
    </row>
    <row r="81" spans="1:13" x14ac:dyDescent="0.25">
      <c r="A81" s="28" t="s">
        <v>313</v>
      </c>
      <c r="B81" s="14" t="s">
        <v>372</v>
      </c>
      <c r="C81" s="15">
        <v>232</v>
      </c>
      <c r="D81" s="15">
        <v>315</v>
      </c>
      <c r="E81" s="15">
        <v>290</v>
      </c>
      <c r="F81" s="15">
        <v>294</v>
      </c>
      <c r="G81" s="15">
        <v>280</v>
      </c>
      <c r="H81" s="34"/>
      <c r="I81" s="15">
        <v>116</v>
      </c>
      <c r="J81" s="15">
        <v>142</v>
      </c>
      <c r="K81" s="15">
        <v>136</v>
      </c>
      <c r="L81" s="15">
        <v>138</v>
      </c>
      <c r="M81" s="15">
        <v>137</v>
      </c>
    </row>
    <row r="82" spans="1:13" x14ac:dyDescent="0.25">
      <c r="A82" s="28" t="s">
        <v>314</v>
      </c>
      <c r="B82" s="14" t="s">
        <v>373</v>
      </c>
      <c r="C82" s="15">
        <v>366</v>
      </c>
      <c r="D82" s="15">
        <v>367</v>
      </c>
      <c r="E82" s="15">
        <v>359</v>
      </c>
      <c r="F82" s="15">
        <v>341</v>
      </c>
      <c r="G82" s="15">
        <v>358</v>
      </c>
      <c r="H82" s="34"/>
      <c r="I82" s="15">
        <v>162</v>
      </c>
      <c r="J82" s="15">
        <v>158</v>
      </c>
      <c r="K82" s="15">
        <v>158</v>
      </c>
      <c r="L82" s="15">
        <v>156</v>
      </c>
      <c r="M82" s="15">
        <v>160</v>
      </c>
    </row>
    <row r="83" spans="1:13" x14ac:dyDescent="0.25">
      <c r="A83" s="28" t="s">
        <v>315</v>
      </c>
      <c r="B83" s="14" t="s">
        <v>374</v>
      </c>
      <c r="C83" s="15">
        <v>115</v>
      </c>
      <c r="D83" s="15">
        <v>125</v>
      </c>
      <c r="E83" s="15">
        <v>147</v>
      </c>
      <c r="F83" s="15">
        <v>172</v>
      </c>
      <c r="G83" s="15">
        <v>155</v>
      </c>
      <c r="H83" s="34"/>
      <c r="I83" s="15">
        <v>61</v>
      </c>
      <c r="J83" s="15">
        <v>64</v>
      </c>
      <c r="K83" s="15">
        <v>75</v>
      </c>
      <c r="L83" s="15">
        <v>83</v>
      </c>
      <c r="M83" s="15">
        <v>79</v>
      </c>
    </row>
    <row r="84" spans="1:13" x14ac:dyDescent="0.25">
      <c r="A84" s="28" t="s">
        <v>316</v>
      </c>
      <c r="B84" s="14" t="s">
        <v>375</v>
      </c>
      <c r="C84" s="15">
        <v>105</v>
      </c>
      <c r="D84" s="15">
        <v>85</v>
      </c>
      <c r="E84" s="15">
        <v>117</v>
      </c>
      <c r="F84" s="15">
        <v>100</v>
      </c>
      <c r="G84" s="15">
        <v>113</v>
      </c>
      <c r="H84" s="34"/>
      <c r="I84" s="15">
        <v>57</v>
      </c>
      <c r="J84" s="15">
        <v>46</v>
      </c>
      <c r="K84" s="15">
        <v>59</v>
      </c>
      <c r="L84" s="15">
        <v>50</v>
      </c>
      <c r="M84" s="15">
        <v>57</v>
      </c>
    </row>
    <row r="85" spans="1:13" x14ac:dyDescent="0.25">
      <c r="A85" s="28" t="s">
        <v>98</v>
      </c>
      <c r="B85" s="14" t="s">
        <v>99</v>
      </c>
      <c r="C85" s="15">
        <v>48</v>
      </c>
      <c r="D85" s="15">
        <v>51</v>
      </c>
      <c r="E85" s="15">
        <v>78</v>
      </c>
      <c r="F85" s="15">
        <v>81</v>
      </c>
      <c r="G85" s="15">
        <v>84</v>
      </c>
      <c r="H85" s="34"/>
      <c r="I85" s="15">
        <v>25</v>
      </c>
      <c r="J85" s="15">
        <v>25</v>
      </c>
      <c r="K85" s="15">
        <v>39</v>
      </c>
      <c r="L85" s="15">
        <v>41</v>
      </c>
      <c r="M85" s="15">
        <v>41</v>
      </c>
    </row>
    <row r="86" spans="1:13" x14ac:dyDescent="0.25">
      <c r="A86" s="28" t="s">
        <v>100</v>
      </c>
      <c r="B86" s="14" t="s">
        <v>101</v>
      </c>
      <c r="C86" s="15">
        <v>135</v>
      </c>
      <c r="D86" s="15">
        <v>172</v>
      </c>
      <c r="E86" s="15">
        <v>149</v>
      </c>
      <c r="F86" s="15">
        <v>132</v>
      </c>
      <c r="G86" s="15">
        <v>101</v>
      </c>
      <c r="H86" s="34"/>
      <c r="I86" s="15">
        <v>71</v>
      </c>
      <c r="J86" s="15">
        <v>82</v>
      </c>
      <c r="K86" s="15">
        <v>77</v>
      </c>
      <c r="L86" s="15">
        <v>66</v>
      </c>
      <c r="M86" s="15">
        <v>49</v>
      </c>
    </row>
    <row r="87" spans="1:13" x14ac:dyDescent="0.25">
      <c r="A87" s="28" t="s">
        <v>317</v>
      </c>
      <c r="B87" s="14" t="s">
        <v>376</v>
      </c>
      <c r="C87" s="15">
        <v>76</v>
      </c>
      <c r="D87" s="15">
        <v>96</v>
      </c>
      <c r="E87" s="15">
        <v>101</v>
      </c>
      <c r="F87" s="15">
        <v>78</v>
      </c>
      <c r="G87" s="15">
        <v>104</v>
      </c>
      <c r="H87" s="34"/>
      <c r="I87" s="15">
        <v>39</v>
      </c>
      <c r="J87" s="15">
        <v>52</v>
      </c>
      <c r="K87" s="15">
        <v>51</v>
      </c>
      <c r="L87" s="15">
        <v>38</v>
      </c>
      <c r="M87" s="15">
        <v>51</v>
      </c>
    </row>
    <row r="88" spans="1:13" x14ac:dyDescent="0.25">
      <c r="A88" s="28" t="s">
        <v>102</v>
      </c>
      <c r="B88" s="14" t="s">
        <v>103</v>
      </c>
      <c r="C88" s="15">
        <v>5</v>
      </c>
      <c r="D88" s="15">
        <v>5</v>
      </c>
      <c r="E88" s="15">
        <v>5</v>
      </c>
      <c r="F88" s="15">
        <v>6</v>
      </c>
      <c r="G88" s="15">
        <v>6</v>
      </c>
      <c r="H88" s="34"/>
      <c r="I88" s="15">
        <v>2</v>
      </c>
      <c r="J88" s="15">
        <v>2</v>
      </c>
      <c r="K88" s="15">
        <v>2</v>
      </c>
      <c r="L88" s="15">
        <v>2</v>
      </c>
      <c r="M88" s="15">
        <v>2</v>
      </c>
    </row>
    <row r="89" spans="1:13" x14ac:dyDescent="0.25">
      <c r="A89" s="28" t="s">
        <v>104</v>
      </c>
      <c r="B89" s="14" t="s">
        <v>105</v>
      </c>
      <c r="C89" s="15">
        <v>57</v>
      </c>
      <c r="D89" s="15">
        <v>56</v>
      </c>
      <c r="E89" s="15">
        <v>71</v>
      </c>
      <c r="F89" s="15">
        <v>68</v>
      </c>
      <c r="G89" s="15">
        <v>57</v>
      </c>
      <c r="H89" s="34"/>
      <c r="I89" s="15">
        <v>29</v>
      </c>
      <c r="J89" s="15">
        <v>26</v>
      </c>
      <c r="K89" s="15">
        <v>34</v>
      </c>
      <c r="L89" s="15">
        <v>33</v>
      </c>
      <c r="M89" s="15">
        <v>26</v>
      </c>
    </row>
    <row r="90" spans="1:13" x14ac:dyDescent="0.25">
      <c r="A90" s="28" t="s">
        <v>106</v>
      </c>
      <c r="B90" s="14" t="s">
        <v>107</v>
      </c>
      <c r="C90" s="15">
        <v>68</v>
      </c>
      <c r="D90" s="15">
        <v>68</v>
      </c>
      <c r="E90" s="15">
        <v>68</v>
      </c>
      <c r="F90" s="15">
        <v>60</v>
      </c>
      <c r="G90" s="15">
        <v>59</v>
      </c>
      <c r="H90" s="34"/>
      <c r="I90" s="15">
        <v>36</v>
      </c>
      <c r="J90" s="15">
        <v>34</v>
      </c>
      <c r="K90" s="15">
        <v>32</v>
      </c>
      <c r="L90" s="15">
        <v>29</v>
      </c>
      <c r="M90" s="15">
        <v>27</v>
      </c>
    </row>
    <row r="91" spans="1:13" x14ac:dyDescent="0.25">
      <c r="A91" s="28" t="s">
        <v>108</v>
      </c>
      <c r="B91" s="14" t="s">
        <v>109</v>
      </c>
      <c r="C91" s="15">
        <v>256</v>
      </c>
      <c r="D91" s="15">
        <v>252</v>
      </c>
      <c r="E91" s="15">
        <v>208</v>
      </c>
      <c r="F91" s="15">
        <v>247</v>
      </c>
      <c r="G91" s="15">
        <v>306</v>
      </c>
      <c r="H91" s="34"/>
      <c r="I91" s="15">
        <v>126</v>
      </c>
      <c r="J91" s="15">
        <v>117</v>
      </c>
      <c r="K91" s="15">
        <v>100</v>
      </c>
      <c r="L91" s="15">
        <v>118</v>
      </c>
      <c r="M91" s="15">
        <v>146</v>
      </c>
    </row>
    <row r="92" spans="1:13" x14ac:dyDescent="0.25">
      <c r="A92" s="28" t="s">
        <v>110</v>
      </c>
      <c r="B92" s="14" t="s">
        <v>111</v>
      </c>
      <c r="C92" s="15">
        <v>215</v>
      </c>
      <c r="D92" s="15">
        <v>194</v>
      </c>
      <c r="E92" s="15">
        <v>233</v>
      </c>
      <c r="F92" s="15">
        <v>209</v>
      </c>
      <c r="G92" s="15">
        <v>192</v>
      </c>
      <c r="H92" s="34"/>
      <c r="I92" s="15">
        <v>106</v>
      </c>
      <c r="J92" s="15">
        <v>93</v>
      </c>
      <c r="K92" s="15">
        <v>111</v>
      </c>
      <c r="L92" s="15">
        <v>103</v>
      </c>
      <c r="M92" s="15">
        <v>95</v>
      </c>
    </row>
    <row r="93" spans="1:13" x14ac:dyDescent="0.25">
      <c r="A93" s="28" t="s">
        <v>112</v>
      </c>
      <c r="B93" s="14" t="s">
        <v>113</v>
      </c>
      <c r="C93" s="15">
        <v>71</v>
      </c>
      <c r="D93" s="15">
        <v>65</v>
      </c>
      <c r="E93" s="15">
        <v>70</v>
      </c>
      <c r="F93" s="15">
        <v>70</v>
      </c>
      <c r="G93" s="15">
        <v>83</v>
      </c>
      <c r="H93" s="34"/>
      <c r="I93" s="15">
        <v>37</v>
      </c>
      <c r="J93" s="15">
        <v>31</v>
      </c>
      <c r="K93" s="15">
        <v>33</v>
      </c>
      <c r="L93" s="15">
        <v>34</v>
      </c>
      <c r="M93" s="15">
        <v>40</v>
      </c>
    </row>
    <row r="94" spans="1:13" x14ac:dyDescent="0.25">
      <c r="A94" s="28" t="s">
        <v>318</v>
      </c>
      <c r="B94" s="14" t="s">
        <v>377</v>
      </c>
      <c r="C94" s="15">
        <v>150</v>
      </c>
      <c r="D94" s="15">
        <v>185</v>
      </c>
      <c r="E94" s="15">
        <v>188</v>
      </c>
      <c r="F94" s="15">
        <v>187</v>
      </c>
      <c r="G94" s="15">
        <v>174</v>
      </c>
      <c r="H94" s="34"/>
      <c r="I94" s="15">
        <v>76</v>
      </c>
      <c r="J94" s="15">
        <v>91</v>
      </c>
      <c r="K94" s="15">
        <v>95</v>
      </c>
      <c r="L94" s="15">
        <v>93</v>
      </c>
      <c r="M94" s="15">
        <v>87</v>
      </c>
    </row>
    <row r="95" spans="1:13" x14ac:dyDescent="0.25">
      <c r="A95" s="28" t="s">
        <v>319</v>
      </c>
      <c r="B95" s="14" t="s">
        <v>378</v>
      </c>
      <c r="C95" s="15">
        <v>274</v>
      </c>
      <c r="D95" s="15">
        <v>310</v>
      </c>
      <c r="E95" s="15">
        <v>294</v>
      </c>
      <c r="F95" s="15">
        <v>295</v>
      </c>
      <c r="G95" s="15">
        <v>236</v>
      </c>
      <c r="H95" s="34"/>
      <c r="I95" s="15">
        <v>135</v>
      </c>
      <c r="J95" s="15">
        <v>140</v>
      </c>
      <c r="K95" s="15">
        <v>138</v>
      </c>
      <c r="L95" s="15">
        <v>139</v>
      </c>
      <c r="M95" s="15">
        <v>116</v>
      </c>
    </row>
    <row r="96" spans="1:13" x14ac:dyDescent="0.25">
      <c r="A96" s="28" t="s">
        <v>114</v>
      </c>
      <c r="B96" s="14" t="s">
        <v>115</v>
      </c>
      <c r="C96" s="15">
        <v>118</v>
      </c>
      <c r="D96" s="15">
        <v>111</v>
      </c>
      <c r="E96" s="15">
        <v>127</v>
      </c>
      <c r="F96" s="15">
        <v>108</v>
      </c>
      <c r="G96" s="15">
        <v>110</v>
      </c>
      <c r="H96" s="34"/>
      <c r="I96" s="15">
        <v>63</v>
      </c>
      <c r="J96" s="15">
        <v>55</v>
      </c>
      <c r="K96" s="15">
        <v>63</v>
      </c>
      <c r="L96" s="15">
        <v>53</v>
      </c>
      <c r="M96" s="15">
        <v>54</v>
      </c>
    </row>
    <row r="97" spans="1:13" x14ac:dyDescent="0.25">
      <c r="A97" s="28" t="s">
        <v>320</v>
      </c>
      <c r="B97" s="14" t="s">
        <v>379</v>
      </c>
      <c r="C97" s="15">
        <v>210</v>
      </c>
      <c r="D97" s="15">
        <v>181</v>
      </c>
      <c r="E97" s="15">
        <v>187</v>
      </c>
      <c r="F97" s="15">
        <v>183</v>
      </c>
      <c r="G97" s="15">
        <v>200</v>
      </c>
      <c r="H97" s="34"/>
      <c r="I97" s="15">
        <v>103</v>
      </c>
      <c r="J97" s="15">
        <v>88</v>
      </c>
      <c r="K97" s="15">
        <v>94</v>
      </c>
      <c r="L97" s="15">
        <v>92</v>
      </c>
      <c r="M97" s="15">
        <v>102</v>
      </c>
    </row>
    <row r="98" spans="1:13" x14ac:dyDescent="0.25">
      <c r="A98" s="28" t="s">
        <v>116</v>
      </c>
      <c r="B98" s="14" t="s">
        <v>117</v>
      </c>
      <c r="C98" s="15">
        <v>181</v>
      </c>
      <c r="D98" s="15">
        <v>170</v>
      </c>
      <c r="E98" s="15">
        <v>166</v>
      </c>
      <c r="F98" s="15">
        <v>175</v>
      </c>
      <c r="G98" s="15">
        <v>167</v>
      </c>
      <c r="H98" s="34"/>
      <c r="I98" s="15">
        <v>90</v>
      </c>
      <c r="J98" s="15">
        <v>81</v>
      </c>
      <c r="K98" s="15">
        <v>81</v>
      </c>
      <c r="L98" s="15">
        <v>85</v>
      </c>
      <c r="M98" s="15">
        <v>83</v>
      </c>
    </row>
    <row r="99" spans="1:13" x14ac:dyDescent="0.25">
      <c r="A99" s="28" t="s">
        <v>118</v>
      </c>
      <c r="B99" s="14" t="s">
        <v>119</v>
      </c>
      <c r="C99" s="15">
        <v>266</v>
      </c>
      <c r="D99" s="15">
        <v>277</v>
      </c>
      <c r="E99" s="15">
        <v>273</v>
      </c>
      <c r="F99" s="15">
        <v>259</v>
      </c>
      <c r="G99" s="15">
        <v>272</v>
      </c>
      <c r="H99" s="34"/>
      <c r="I99" s="15">
        <v>131</v>
      </c>
      <c r="J99" s="15">
        <v>130</v>
      </c>
      <c r="K99" s="15">
        <v>129</v>
      </c>
      <c r="L99" s="15">
        <v>125</v>
      </c>
      <c r="M99" s="15">
        <v>134</v>
      </c>
    </row>
    <row r="100" spans="1:13" x14ac:dyDescent="0.25">
      <c r="A100" s="28" t="s">
        <v>120</v>
      </c>
      <c r="B100" s="14" t="s">
        <v>121</v>
      </c>
      <c r="C100" s="15">
        <v>58</v>
      </c>
      <c r="D100" s="15">
        <v>57</v>
      </c>
      <c r="E100" s="15">
        <v>62</v>
      </c>
      <c r="F100" s="15">
        <v>56</v>
      </c>
      <c r="G100" s="15">
        <v>67</v>
      </c>
      <c r="H100" s="34"/>
      <c r="I100" s="15">
        <v>30</v>
      </c>
      <c r="J100" s="15">
        <v>27</v>
      </c>
      <c r="K100" s="15">
        <v>29</v>
      </c>
      <c r="L100" s="15">
        <v>26</v>
      </c>
      <c r="M100" s="15">
        <v>34</v>
      </c>
    </row>
    <row r="101" spans="1:13" x14ac:dyDescent="0.25">
      <c r="A101" s="28" t="s">
        <v>321</v>
      </c>
      <c r="B101" s="14" t="s">
        <v>380</v>
      </c>
      <c r="C101" s="15">
        <v>376</v>
      </c>
      <c r="D101" s="15">
        <v>233</v>
      </c>
      <c r="E101" s="15">
        <v>263</v>
      </c>
      <c r="F101" s="15">
        <v>254</v>
      </c>
      <c r="G101" s="15">
        <v>315</v>
      </c>
      <c r="H101" s="34"/>
      <c r="I101" s="15">
        <v>164</v>
      </c>
      <c r="J101" s="15">
        <v>110</v>
      </c>
      <c r="K101" s="15">
        <v>125</v>
      </c>
      <c r="L101" s="15">
        <v>123</v>
      </c>
      <c r="M101" s="15">
        <v>150</v>
      </c>
    </row>
    <row r="102" spans="1:13" x14ac:dyDescent="0.25">
      <c r="A102" s="28" t="s">
        <v>122</v>
      </c>
      <c r="B102" s="14" t="s">
        <v>123</v>
      </c>
      <c r="C102" s="15">
        <v>43</v>
      </c>
      <c r="D102" s="15">
        <v>40</v>
      </c>
      <c r="E102" s="15">
        <v>56</v>
      </c>
      <c r="F102" s="15">
        <v>48</v>
      </c>
      <c r="G102" s="15">
        <v>50</v>
      </c>
      <c r="H102" s="34"/>
      <c r="I102" s="15">
        <v>21</v>
      </c>
      <c r="J102" s="15">
        <v>20</v>
      </c>
      <c r="K102" s="15">
        <v>26</v>
      </c>
      <c r="L102" s="15">
        <v>21</v>
      </c>
      <c r="M102" s="15">
        <v>20</v>
      </c>
    </row>
    <row r="103" spans="1:13" x14ac:dyDescent="0.25">
      <c r="A103" s="28" t="s">
        <v>322</v>
      </c>
      <c r="B103" s="14" t="s">
        <v>381</v>
      </c>
      <c r="C103" s="15">
        <v>224</v>
      </c>
      <c r="D103" s="15">
        <v>264</v>
      </c>
      <c r="E103" s="15">
        <v>229</v>
      </c>
      <c r="F103" s="15">
        <v>256</v>
      </c>
      <c r="G103" s="15">
        <v>240</v>
      </c>
      <c r="H103" s="34"/>
      <c r="I103" s="15">
        <v>111</v>
      </c>
      <c r="J103" s="15">
        <v>124</v>
      </c>
      <c r="K103" s="15">
        <v>109</v>
      </c>
      <c r="L103" s="15">
        <v>124</v>
      </c>
      <c r="M103" s="15">
        <v>119</v>
      </c>
    </row>
    <row r="104" spans="1:13" x14ac:dyDescent="0.25">
      <c r="A104" s="28" t="s">
        <v>124</v>
      </c>
      <c r="B104" s="14" t="s">
        <v>125</v>
      </c>
      <c r="C104" s="15">
        <v>235</v>
      </c>
      <c r="D104" s="15">
        <v>318</v>
      </c>
      <c r="E104" s="15">
        <v>288</v>
      </c>
      <c r="F104" s="15">
        <v>281</v>
      </c>
      <c r="G104" s="15">
        <v>266</v>
      </c>
      <c r="H104" s="34"/>
      <c r="I104" s="15">
        <v>119</v>
      </c>
      <c r="J104" s="15">
        <v>145</v>
      </c>
      <c r="K104" s="15">
        <v>135</v>
      </c>
      <c r="L104" s="15">
        <v>133</v>
      </c>
      <c r="M104" s="15">
        <v>132</v>
      </c>
    </row>
    <row r="105" spans="1:13" x14ac:dyDescent="0.25">
      <c r="A105" s="28" t="s">
        <v>323</v>
      </c>
      <c r="B105" s="14" t="s">
        <v>382</v>
      </c>
      <c r="C105" s="15">
        <v>296</v>
      </c>
      <c r="D105" s="15">
        <v>272</v>
      </c>
      <c r="E105" s="15">
        <v>226</v>
      </c>
      <c r="F105" s="15">
        <v>195</v>
      </c>
      <c r="G105" s="15">
        <v>199</v>
      </c>
      <c r="H105" s="34"/>
      <c r="I105" s="15">
        <v>143</v>
      </c>
      <c r="J105" s="15">
        <v>129</v>
      </c>
      <c r="K105" s="15">
        <v>107</v>
      </c>
      <c r="L105" s="15">
        <v>97</v>
      </c>
      <c r="M105" s="15">
        <v>101</v>
      </c>
    </row>
    <row r="106" spans="1:13" x14ac:dyDescent="0.25">
      <c r="A106" s="28" t="s">
        <v>324</v>
      </c>
      <c r="B106" s="14" t="s">
        <v>383</v>
      </c>
      <c r="C106" s="15">
        <v>360</v>
      </c>
      <c r="D106" s="15">
        <v>373</v>
      </c>
      <c r="E106" s="15">
        <v>361</v>
      </c>
      <c r="F106" s="15">
        <v>330</v>
      </c>
      <c r="G106" s="15">
        <v>298</v>
      </c>
      <c r="H106" s="34"/>
      <c r="I106" s="15">
        <v>160</v>
      </c>
      <c r="J106" s="15">
        <v>161</v>
      </c>
      <c r="K106" s="15">
        <v>159</v>
      </c>
      <c r="L106" s="15">
        <v>152</v>
      </c>
      <c r="M106" s="15">
        <v>143</v>
      </c>
    </row>
    <row r="107" spans="1:13" x14ac:dyDescent="0.25">
      <c r="A107" s="28" t="s">
        <v>126</v>
      </c>
      <c r="B107" s="14" t="s">
        <v>127</v>
      </c>
      <c r="C107" s="15">
        <v>149</v>
      </c>
      <c r="D107" s="15">
        <v>208</v>
      </c>
      <c r="E107" s="15">
        <v>184</v>
      </c>
      <c r="F107" s="15">
        <v>139</v>
      </c>
      <c r="G107" s="15">
        <v>148</v>
      </c>
      <c r="H107" s="34"/>
      <c r="I107" s="15">
        <v>75</v>
      </c>
      <c r="J107" s="15">
        <v>98</v>
      </c>
      <c r="K107" s="15">
        <v>92</v>
      </c>
      <c r="L107" s="15">
        <v>71</v>
      </c>
      <c r="M107" s="15">
        <v>74</v>
      </c>
    </row>
    <row r="108" spans="1:13" x14ac:dyDescent="0.25">
      <c r="A108" s="28" t="s">
        <v>128</v>
      </c>
      <c r="B108" s="14" t="s">
        <v>129</v>
      </c>
      <c r="C108" s="15">
        <v>42</v>
      </c>
      <c r="D108" s="15">
        <v>45</v>
      </c>
      <c r="E108" s="15">
        <v>48</v>
      </c>
      <c r="F108" s="15">
        <v>52</v>
      </c>
      <c r="G108" s="15">
        <v>56</v>
      </c>
      <c r="H108" s="34"/>
      <c r="I108" s="15">
        <v>20</v>
      </c>
      <c r="J108" s="15">
        <v>22</v>
      </c>
      <c r="K108" s="15">
        <v>24</v>
      </c>
      <c r="L108" s="15">
        <v>24</v>
      </c>
      <c r="M108" s="15">
        <v>25</v>
      </c>
    </row>
    <row r="109" spans="1:13" x14ac:dyDescent="0.25">
      <c r="A109" s="28" t="s">
        <v>384</v>
      </c>
      <c r="B109" s="14" t="s">
        <v>385</v>
      </c>
      <c r="C109" s="15">
        <v>207</v>
      </c>
      <c r="D109" s="15">
        <v>200</v>
      </c>
      <c r="E109" s="15">
        <v>221</v>
      </c>
      <c r="F109" s="15">
        <v>230</v>
      </c>
      <c r="G109" s="15">
        <v>212</v>
      </c>
      <c r="H109" s="34"/>
      <c r="I109" s="15">
        <v>101</v>
      </c>
      <c r="J109" s="15">
        <v>97</v>
      </c>
      <c r="K109" s="15">
        <v>105</v>
      </c>
      <c r="L109" s="15">
        <v>110</v>
      </c>
      <c r="M109" s="15">
        <v>108</v>
      </c>
    </row>
    <row r="110" spans="1:13" x14ac:dyDescent="0.25">
      <c r="A110" s="28" t="s">
        <v>386</v>
      </c>
      <c r="B110" s="14" t="s">
        <v>387</v>
      </c>
      <c r="C110" s="15">
        <v>237</v>
      </c>
      <c r="D110" s="15">
        <v>261</v>
      </c>
      <c r="E110" s="15">
        <v>169</v>
      </c>
      <c r="F110" s="15">
        <v>217</v>
      </c>
      <c r="G110" s="15">
        <v>196</v>
      </c>
      <c r="H110" s="34"/>
      <c r="I110" s="15">
        <v>120</v>
      </c>
      <c r="J110" s="15">
        <v>122</v>
      </c>
      <c r="K110" s="15">
        <v>83</v>
      </c>
      <c r="L110" s="15">
        <v>106</v>
      </c>
      <c r="M110" s="15">
        <v>98</v>
      </c>
    </row>
    <row r="111" spans="1:13" x14ac:dyDescent="0.25">
      <c r="A111" s="28" t="s">
        <v>388</v>
      </c>
      <c r="B111" s="14" t="s">
        <v>389</v>
      </c>
      <c r="C111" s="15">
        <v>244</v>
      </c>
      <c r="D111" s="15">
        <v>287</v>
      </c>
      <c r="E111" s="15">
        <v>365</v>
      </c>
      <c r="F111" s="15">
        <v>276</v>
      </c>
      <c r="G111" s="15">
        <v>287</v>
      </c>
      <c r="H111" s="34"/>
      <c r="I111" s="15">
        <v>122</v>
      </c>
      <c r="J111" s="15">
        <v>135</v>
      </c>
      <c r="K111" s="15">
        <v>160</v>
      </c>
      <c r="L111" s="15">
        <v>131</v>
      </c>
      <c r="M111" s="15">
        <v>139</v>
      </c>
    </row>
    <row r="112" spans="1:13" x14ac:dyDescent="0.25">
      <c r="A112" s="28" t="s">
        <v>130</v>
      </c>
      <c r="B112" s="14" t="s">
        <v>131</v>
      </c>
      <c r="C112" s="15">
        <v>289</v>
      </c>
      <c r="D112" s="15">
        <v>286</v>
      </c>
      <c r="E112" s="15">
        <v>305</v>
      </c>
      <c r="F112" s="15">
        <v>292</v>
      </c>
      <c r="G112" s="15">
        <v>324</v>
      </c>
      <c r="H112" s="34"/>
      <c r="I112" s="15">
        <v>140</v>
      </c>
      <c r="J112" s="15">
        <v>134</v>
      </c>
      <c r="K112" s="15">
        <v>143</v>
      </c>
      <c r="L112" s="15">
        <v>137</v>
      </c>
      <c r="M112" s="15">
        <v>151</v>
      </c>
    </row>
    <row r="113" spans="1:13" x14ac:dyDescent="0.25">
      <c r="A113" s="28" t="s">
        <v>132</v>
      </c>
      <c r="B113" s="14" t="s">
        <v>133</v>
      </c>
      <c r="C113" s="15">
        <v>87</v>
      </c>
      <c r="D113" s="15">
        <v>76</v>
      </c>
      <c r="E113" s="15">
        <v>67</v>
      </c>
      <c r="F113" s="15">
        <v>66</v>
      </c>
      <c r="G113" s="15">
        <v>75</v>
      </c>
      <c r="H113" s="34"/>
      <c r="I113" s="15">
        <v>45</v>
      </c>
      <c r="J113" s="15">
        <v>39</v>
      </c>
      <c r="K113" s="15">
        <v>31</v>
      </c>
      <c r="L113" s="15">
        <v>31</v>
      </c>
      <c r="M113" s="15">
        <v>38</v>
      </c>
    </row>
    <row r="114" spans="1:13" x14ac:dyDescent="0.25">
      <c r="A114" s="28" t="s">
        <v>136</v>
      </c>
      <c r="B114" s="14" t="s">
        <v>137</v>
      </c>
      <c r="C114" s="15">
        <v>63</v>
      </c>
      <c r="D114" s="15">
        <v>67</v>
      </c>
      <c r="E114" s="15">
        <v>72</v>
      </c>
      <c r="F114" s="15">
        <v>78</v>
      </c>
      <c r="G114" s="15">
        <v>73</v>
      </c>
      <c r="H114" s="34"/>
      <c r="I114" s="15">
        <v>33</v>
      </c>
      <c r="J114" s="15">
        <v>33</v>
      </c>
      <c r="K114" s="15">
        <v>35</v>
      </c>
      <c r="L114" s="15">
        <v>38</v>
      </c>
      <c r="M114" s="15">
        <v>37</v>
      </c>
    </row>
    <row r="115" spans="1:13" x14ac:dyDescent="0.25">
      <c r="A115" s="28" t="s">
        <v>390</v>
      </c>
      <c r="B115" s="14" t="s">
        <v>391</v>
      </c>
      <c r="C115" s="15">
        <v>248</v>
      </c>
      <c r="D115" s="15">
        <v>337</v>
      </c>
      <c r="E115" s="15">
        <v>331</v>
      </c>
      <c r="F115" s="15">
        <v>312</v>
      </c>
      <c r="G115" s="15">
        <v>216</v>
      </c>
      <c r="H115" s="34"/>
      <c r="I115" s="15">
        <v>125</v>
      </c>
      <c r="J115" s="15">
        <v>152</v>
      </c>
      <c r="K115" s="15">
        <v>150</v>
      </c>
      <c r="L115" s="15">
        <v>145</v>
      </c>
      <c r="M115" s="15">
        <v>109</v>
      </c>
    </row>
    <row r="116" spans="1:13" x14ac:dyDescent="0.25">
      <c r="A116" s="28" t="s">
        <v>392</v>
      </c>
      <c r="B116" s="14" t="s">
        <v>393</v>
      </c>
      <c r="C116" s="15">
        <v>334</v>
      </c>
      <c r="D116" s="15">
        <v>326</v>
      </c>
      <c r="E116" s="15">
        <v>358</v>
      </c>
      <c r="F116" s="15">
        <v>342</v>
      </c>
      <c r="G116" s="15">
        <v>367</v>
      </c>
      <c r="H116" s="34"/>
      <c r="I116" s="15">
        <v>154</v>
      </c>
      <c r="J116" s="15">
        <v>148</v>
      </c>
      <c r="K116" s="15">
        <v>157</v>
      </c>
      <c r="L116" s="15">
        <v>157</v>
      </c>
      <c r="M116" s="15">
        <v>162</v>
      </c>
    </row>
    <row r="117" spans="1:13" x14ac:dyDescent="0.25">
      <c r="A117" s="28" t="s">
        <v>394</v>
      </c>
      <c r="B117" s="14" t="s">
        <v>395</v>
      </c>
      <c r="C117" s="15">
        <v>335</v>
      </c>
      <c r="D117" s="15">
        <v>369</v>
      </c>
      <c r="E117" s="15">
        <v>328</v>
      </c>
      <c r="F117" s="15">
        <v>345</v>
      </c>
      <c r="G117" s="15">
        <v>335</v>
      </c>
      <c r="H117" s="34"/>
      <c r="I117" s="15">
        <v>155</v>
      </c>
      <c r="J117" s="15">
        <v>159</v>
      </c>
      <c r="K117" s="15">
        <v>148</v>
      </c>
      <c r="L117" s="15">
        <v>159</v>
      </c>
      <c r="M117" s="15">
        <v>153</v>
      </c>
    </row>
    <row r="118" spans="1:13" x14ac:dyDescent="0.25">
      <c r="A118" s="28" t="s">
        <v>138</v>
      </c>
      <c r="B118" s="14" t="s">
        <v>139</v>
      </c>
      <c r="C118" s="15">
        <v>129</v>
      </c>
      <c r="D118" s="15">
        <v>114</v>
      </c>
      <c r="E118" s="15">
        <v>137</v>
      </c>
      <c r="F118" s="15">
        <v>167</v>
      </c>
      <c r="G118" s="15">
        <v>144</v>
      </c>
      <c r="H118" s="34"/>
      <c r="I118" s="15">
        <v>69</v>
      </c>
      <c r="J118" s="15">
        <v>56</v>
      </c>
      <c r="K118" s="15">
        <v>69</v>
      </c>
      <c r="L118" s="15">
        <v>81</v>
      </c>
      <c r="M118" s="15">
        <v>72</v>
      </c>
    </row>
    <row r="119" spans="1:13" x14ac:dyDescent="0.25">
      <c r="A119" s="28" t="s">
        <v>396</v>
      </c>
      <c r="B119" s="14" t="s">
        <v>397</v>
      </c>
      <c r="C119" s="15">
        <v>369</v>
      </c>
      <c r="D119" s="15">
        <v>381</v>
      </c>
      <c r="E119" s="15">
        <v>381</v>
      </c>
      <c r="F119" s="15">
        <v>343</v>
      </c>
      <c r="G119" s="15">
        <v>349</v>
      </c>
      <c r="H119" s="34"/>
      <c r="I119" s="15">
        <v>163</v>
      </c>
      <c r="J119" s="15">
        <v>164</v>
      </c>
      <c r="K119" s="15">
        <v>164</v>
      </c>
      <c r="L119" s="15">
        <v>158</v>
      </c>
      <c r="M119" s="15">
        <v>158</v>
      </c>
    </row>
    <row r="120" spans="1:13" x14ac:dyDescent="0.25">
      <c r="A120" s="28" t="s">
        <v>140</v>
      </c>
      <c r="B120" s="14" t="s">
        <v>141</v>
      </c>
      <c r="C120" s="15">
        <v>164</v>
      </c>
      <c r="D120" s="15">
        <v>176</v>
      </c>
      <c r="E120" s="15">
        <v>158</v>
      </c>
      <c r="F120" s="15">
        <v>216</v>
      </c>
      <c r="G120" s="15">
        <v>184</v>
      </c>
      <c r="H120" s="34"/>
      <c r="I120" s="15">
        <v>83</v>
      </c>
      <c r="J120" s="15">
        <v>83</v>
      </c>
      <c r="K120" s="15">
        <v>78</v>
      </c>
      <c r="L120" s="15">
        <v>105</v>
      </c>
      <c r="M120" s="15">
        <v>92</v>
      </c>
    </row>
    <row r="121" spans="1:13" x14ac:dyDescent="0.25">
      <c r="A121" s="28" t="s">
        <v>142</v>
      </c>
      <c r="B121" s="14" t="s">
        <v>143</v>
      </c>
      <c r="C121" s="15">
        <v>189</v>
      </c>
      <c r="D121" s="15">
        <v>225</v>
      </c>
      <c r="E121" s="15">
        <v>186</v>
      </c>
      <c r="F121" s="15">
        <v>176</v>
      </c>
      <c r="G121" s="15">
        <v>180</v>
      </c>
      <c r="H121" s="34"/>
      <c r="I121" s="15">
        <v>93</v>
      </c>
      <c r="J121" s="15">
        <v>108</v>
      </c>
      <c r="K121" s="15">
        <v>93</v>
      </c>
      <c r="L121" s="15">
        <v>86</v>
      </c>
      <c r="M121" s="15">
        <v>90</v>
      </c>
    </row>
    <row r="122" spans="1:13" x14ac:dyDescent="0.25">
      <c r="A122" s="28" t="s">
        <v>144</v>
      </c>
      <c r="B122" s="14" t="s">
        <v>145</v>
      </c>
      <c r="C122" s="15">
        <v>220</v>
      </c>
      <c r="D122" s="15">
        <v>235</v>
      </c>
      <c r="E122" s="15">
        <v>251</v>
      </c>
      <c r="F122" s="15">
        <v>272</v>
      </c>
      <c r="G122" s="15">
        <v>238</v>
      </c>
      <c r="H122" s="34"/>
      <c r="I122" s="15">
        <v>109</v>
      </c>
      <c r="J122" s="15">
        <v>111</v>
      </c>
      <c r="K122" s="15">
        <v>118</v>
      </c>
      <c r="L122" s="15">
        <v>129</v>
      </c>
      <c r="M122" s="15">
        <v>117</v>
      </c>
    </row>
    <row r="123" spans="1:13" x14ac:dyDescent="0.25">
      <c r="A123" s="28" t="s">
        <v>398</v>
      </c>
      <c r="B123" s="14" t="s">
        <v>399</v>
      </c>
      <c r="C123" s="15">
        <v>290</v>
      </c>
      <c r="D123" s="15">
        <v>271</v>
      </c>
      <c r="E123" s="15">
        <v>338</v>
      </c>
      <c r="F123" s="15">
        <v>323</v>
      </c>
      <c r="G123" s="15">
        <v>300</v>
      </c>
      <c r="H123" s="34"/>
      <c r="I123" s="15">
        <v>141</v>
      </c>
      <c r="J123" s="15">
        <v>128</v>
      </c>
      <c r="K123" s="15">
        <v>153</v>
      </c>
      <c r="L123" s="15">
        <v>149</v>
      </c>
      <c r="M123" s="15">
        <v>144</v>
      </c>
    </row>
    <row r="124" spans="1:13" x14ac:dyDescent="0.25">
      <c r="A124" s="28" t="s">
        <v>400</v>
      </c>
      <c r="B124" s="14" t="s">
        <v>401</v>
      </c>
      <c r="C124" s="15">
        <v>41</v>
      </c>
      <c r="D124" s="15">
        <v>27</v>
      </c>
      <c r="E124" s="15">
        <v>37</v>
      </c>
      <c r="F124" s="15">
        <v>57</v>
      </c>
      <c r="G124" s="15">
        <v>43</v>
      </c>
      <c r="H124" s="34"/>
      <c r="I124" s="15">
        <v>19</v>
      </c>
      <c r="J124" s="15">
        <v>11</v>
      </c>
      <c r="K124" s="15">
        <v>14</v>
      </c>
      <c r="L124" s="15">
        <v>27</v>
      </c>
      <c r="M124" s="15">
        <v>18</v>
      </c>
    </row>
    <row r="125" spans="1:13" x14ac:dyDescent="0.25">
      <c r="A125" s="28" t="s">
        <v>148</v>
      </c>
      <c r="B125" s="14" t="s">
        <v>149</v>
      </c>
      <c r="C125" s="15">
        <v>50</v>
      </c>
      <c r="D125" s="15">
        <v>37</v>
      </c>
      <c r="E125" s="15">
        <v>47</v>
      </c>
      <c r="F125" s="15">
        <v>45</v>
      </c>
      <c r="G125" s="15">
        <v>55</v>
      </c>
      <c r="H125" s="34"/>
      <c r="I125" s="15">
        <v>26</v>
      </c>
      <c r="J125" s="15">
        <v>18</v>
      </c>
      <c r="K125" s="15">
        <v>23</v>
      </c>
      <c r="L125" s="15">
        <v>19</v>
      </c>
      <c r="M125" s="15">
        <v>24</v>
      </c>
    </row>
    <row r="126" spans="1:13" x14ac:dyDescent="0.25">
      <c r="A126" s="28" t="s">
        <v>150</v>
      </c>
      <c r="B126" s="14" t="s">
        <v>151</v>
      </c>
      <c r="C126" s="15">
        <v>143</v>
      </c>
      <c r="D126" s="15">
        <v>146</v>
      </c>
      <c r="E126" s="15">
        <v>161</v>
      </c>
      <c r="F126" s="15">
        <v>156</v>
      </c>
      <c r="G126" s="15">
        <v>134</v>
      </c>
      <c r="H126" s="34"/>
      <c r="I126" s="15">
        <v>73</v>
      </c>
      <c r="J126" s="15">
        <v>72</v>
      </c>
      <c r="K126" s="15">
        <v>80</v>
      </c>
      <c r="L126" s="15">
        <v>75</v>
      </c>
      <c r="M126" s="15">
        <v>67</v>
      </c>
    </row>
    <row r="127" spans="1:13" x14ac:dyDescent="0.25">
      <c r="A127" s="28" t="s">
        <v>152</v>
      </c>
      <c r="B127" s="14" t="s">
        <v>153</v>
      </c>
      <c r="C127" s="15">
        <v>38</v>
      </c>
      <c r="D127" s="15">
        <v>39</v>
      </c>
      <c r="E127" s="15">
        <v>40</v>
      </c>
      <c r="F127" s="15">
        <v>40</v>
      </c>
      <c r="G127" s="15">
        <v>37</v>
      </c>
      <c r="H127" s="34"/>
      <c r="I127" s="15">
        <v>16</v>
      </c>
      <c r="J127" s="15">
        <v>19</v>
      </c>
      <c r="K127" s="15">
        <v>17</v>
      </c>
      <c r="L127" s="15">
        <v>16</v>
      </c>
      <c r="M127" s="15">
        <v>14</v>
      </c>
    </row>
    <row r="128" spans="1:13" x14ac:dyDescent="0.25">
      <c r="A128" s="28" t="s">
        <v>146</v>
      </c>
      <c r="B128" s="14" t="s">
        <v>147</v>
      </c>
      <c r="C128" s="15">
        <v>102</v>
      </c>
      <c r="D128" s="15">
        <v>124</v>
      </c>
      <c r="E128" s="15">
        <v>103</v>
      </c>
      <c r="F128" s="15">
        <v>125</v>
      </c>
      <c r="G128" s="15">
        <v>136</v>
      </c>
      <c r="H128" s="34"/>
      <c r="I128" s="15">
        <v>55</v>
      </c>
      <c r="J128" s="15">
        <v>63</v>
      </c>
      <c r="K128" s="15">
        <v>52</v>
      </c>
      <c r="L128" s="15">
        <v>61</v>
      </c>
      <c r="M128" s="15">
        <v>68</v>
      </c>
    </row>
    <row r="129" spans="1:13" x14ac:dyDescent="0.25">
      <c r="A129" s="28" t="s">
        <v>154</v>
      </c>
      <c r="B129" s="14" t="s">
        <v>155</v>
      </c>
      <c r="C129" s="15">
        <v>198</v>
      </c>
      <c r="D129" s="15">
        <v>197</v>
      </c>
      <c r="E129" s="15">
        <v>235</v>
      </c>
      <c r="F129" s="15">
        <v>232</v>
      </c>
      <c r="G129" s="15">
        <v>234</v>
      </c>
      <c r="H129" s="34"/>
      <c r="I129" s="15">
        <v>96</v>
      </c>
      <c r="J129" s="15">
        <v>95</v>
      </c>
      <c r="K129" s="15">
        <v>113</v>
      </c>
      <c r="L129" s="15">
        <v>112</v>
      </c>
      <c r="M129" s="15">
        <v>115</v>
      </c>
    </row>
    <row r="130" spans="1:13" x14ac:dyDescent="0.25">
      <c r="A130" s="28" t="s">
        <v>156</v>
      </c>
      <c r="B130" s="14" t="s">
        <v>157</v>
      </c>
      <c r="C130" s="15">
        <v>145</v>
      </c>
      <c r="D130" s="15">
        <v>129</v>
      </c>
      <c r="E130" s="15">
        <v>139</v>
      </c>
      <c r="F130" s="15">
        <v>138</v>
      </c>
      <c r="G130" s="15">
        <v>109</v>
      </c>
      <c r="H130" s="34"/>
      <c r="I130" s="15">
        <v>74</v>
      </c>
      <c r="J130" s="15">
        <v>66</v>
      </c>
      <c r="K130" s="15">
        <v>70</v>
      </c>
      <c r="L130" s="15">
        <v>70</v>
      </c>
      <c r="M130" s="15">
        <v>53</v>
      </c>
    </row>
    <row r="131" spans="1:13" x14ac:dyDescent="0.25">
      <c r="A131" s="28" t="s">
        <v>158</v>
      </c>
      <c r="B131" s="14" t="s">
        <v>159</v>
      </c>
      <c r="C131" s="15">
        <v>218</v>
      </c>
      <c r="D131" s="15">
        <v>222</v>
      </c>
      <c r="E131" s="15">
        <v>228</v>
      </c>
      <c r="F131" s="15">
        <v>246</v>
      </c>
      <c r="G131" s="15">
        <v>230</v>
      </c>
      <c r="H131" s="34"/>
      <c r="I131" s="15">
        <v>107</v>
      </c>
      <c r="J131" s="15">
        <v>106</v>
      </c>
      <c r="K131" s="15">
        <v>108</v>
      </c>
      <c r="L131" s="15">
        <v>117</v>
      </c>
      <c r="M131" s="15">
        <v>114</v>
      </c>
    </row>
    <row r="132" spans="1:13" x14ac:dyDescent="0.25">
      <c r="A132" s="28" t="s">
        <v>160</v>
      </c>
      <c r="B132" s="14" t="s">
        <v>161</v>
      </c>
      <c r="C132" s="15">
        <v>56</v>
      </c>
      <c r="D132" s="15">
        <v>50</v>
      </c>
      <c r="E132" s="15">
        <v>63</v>
      </c>
      <c r="F132" s="15">
        <v>47</v>
      </c>
      <c r="G132" s="15">
        <v>64</v>
      </c>
      <c r="H132" s="34"/>
      <c r="I132" s="15">
        <v>28</v>
      </c>
      <c r="J132" s="15">
        <v>24</v>
      </c>
      <c r="K132" s="15">
        <v>30</v>
      </c>
      <c r="L132" s="15">
        <v>20</v>
      </c>
      <c r="M132" s="15">
        <v>31</v>
      </c>
    </row>
    <row r="133" spans="1:13" x14ac:dyDescent="0.25">
      <c r="A133" s="28" t="s">
        <v>162</v>
      </c>
      <c r="B133" s="14" t="s">
        <v>163</v>
      </c>
      <c r="C133" s="15">
        <v>39</v>
      </c>
      <c r="D133" s="15">
        <v>32</v>
      </c>
      <c r="E133" s="15">
        <v>32</v>
      </c>
      <c r="F133" s="15">
        <v>30</v>
      </c>
      <c r="G133" s="15">
        <v>31</v>
      </c>
      <c r="H133" s="34"/>
      <c r="I133" s="15">
        <v>17</v>
      </c>
      <c r="J133" s="15">
        <v>15</v>
      </c>
      <c r="K133" s="15">
        <v>12</v>
      </c>
      <c r="L133" s="15">
        <v>9</v>
      </c>
      <c r="M133" s="15">
        <v>11</v>
      </c>
    </row>
    <row r="134" spans="1:13" x14ac:dyDescent="0.25">
      <c r="A134" s="28" t="s">
        <v>402</v>
      </c>
      <c r="B134" s="14" t="s">
        <v>403</v>
      </c>
      <c r="C134" s="15">
        <v>231</v>
      </c>
      <c r="D134" s="15">
        <v>215</v>
      </c>
      <c r="E134" s="15">
        <v>189</v>
      </c>
      <c r="F134" s="15">
        <v>164</v>
      </c>
      <c r="G134" s="15">
        <v>175</v>
      </c>
      <c r="H134" s="34"/>
      <c r="I134" s="15">
        <v>115</v>
      </c>
      <c r="J134" s="15">
        <v>102</v>
      </c>
      <c r="K134" s="15">
        <v>96</v>
      </c>
      <c r="L134" s="15">
        <v>79</v>
      </c>
      <c r="M134" s="15">
        <v>88</v>
      </c>
    </row>
    <row r="135" spans="1:13" x14ac:dyDescent="0.25">
      <c r="A135" s="28" t="s">
        <v>404</v>
      </c>
      <c r="B135" s="14" t="s">
        <v>405</v>
      </c>
      <c r="C135" s="15">
        <v>294</v>
      </c>
      <c r="D135" s="15">
        <v>229</v>
      </c>
      <c r="E135" s="15">
        <v>244</v>
      </c>
      <c r="F135" s="15">
        <v>287</v>
      </c>
      <c r="G135" s="15">
        <v>154</v>
      </c>
      <c r="H135" s="34"/>
      <c r="I135" s="15">
        <v>142</v>
      </c>
      <c r="J135" s="15">
        <v>109</v>
      </c>
      <c r="K135" s="15">
        <v>116</v>
      </c>
      <c r="L135" s="15">
        <v>135</v>
      </c>
      <c r="M135" s="15">
        <v>78</v>
      </c>
    </row>
    <row r="136" spans="1:13" x14ac:dyDescent="0.25">
      <c r="A136" s="28" t="s">
        <v>164</v>
      </c>
      <c r="B136" s="14" t="s">
        <v>165</v>
      </c>
      <c r="C136" s="15">
        <v>64</v>
      </c>
      <c r="D136" s="15">
        <v>75</v>
      </c>
      <c r="E136" s="15">
        <v>89</v>
      </c>
      <c r="F136" s="15">
        <v>84</v>
      </c>
      <c r="G136" s="15">
        <v>85</v>
      </c>
      <c r="H136" s="34"/>
      <c r="I136" s="15">
        <v>34</v>
      </c>
      <c r="J136" s="15">
        <v>38</v>
      </c>
      <c r="K136" s="15">
        <v>44</v>
      </c>
      <c r="L136" s="15">
        <v>44</v>
      </c>
      <c r="M136" s="15">
        <v>42</v>
      </c>
    </row>
    <row r="137" spans="1:13" x14ac:dyDescent="0.25">
      <c r="A137" s="28" t="s">
        <v>406</v>
      </c>
      <c r="B137" s="14" t="s">
        <v>407</v>
      </c>
      <c r="C137" s="15">
        <v>168</v>
      </c>
      <c r="D137" s="15">
        <v>182</v>
      </c>
      <c r="E137" s="15">
        <v>178</v>
      </c>
      <c r="F137" s="15">
        <v>189</v>
      </c>
      <c r="G137" s="15">
        <v>258</v>
      </c>
      <c r="H137" s="34"/>
      <c r="I137" s="15">
        <v>84</v>
      </c>
      <c r="J137" s="15">
        <v>89</v>
      </c>
      <c r="K137" s="15">
        <v>89</v>
      </c>
      <c r="L137" s="15">
        <v>94</v>
      </c>
      <c r="M137" s="15">
        <v>129</v>
      </c>
    </row>
    <row r="138" spans="1:13" x14ac:dyDescent="0.25">
      <c r="A138" s="28" t="s">
        <v>166</v>
      </c>
      <c r="B138" s="14" t="s">
        <v>167</v>
      </c>
      <c r="C138" s="15">
        <v>179</v>
      </c>
      <c r="D138" s="15">
        <v>169</v>
      </c>
      <c r="E138" s="15">
        <v>216</v>
      </c>
      <c r="F138" s="15">
        <v>205</v>
      </c>
      <c r="G138" s="15">
        <v>193</v>
      </c>
      <c r="H138" s="34"/>
      <c r="I138" s="15">
        <v>89</v>
      </c>
      <c r="J138" s="15">
        <v>80</v>
      </c>
      <c r="K138" s="15">
        <v>103</v>
      </c>
      <c r="L138" s="15">
        <v>101</v>
      </c>
      <c r="M138" s="15">
        <v>96</v>
      </c>
    </row>
    <row r="139" spans="1:13" x14ac:dyDescent="0.25">
      <c r="A139" s="28" t="s">
        <v>408</v>
      </c>
      <c r="B139" s="14" t="s">
        <v>409</v>
      </c>
      <c r="C139" s="15">
        <v>241</v>
      </c>
      <c r="D139" s="15">
        <v>280</v>
      </c>
      <c r="E139" s="15">
        <v>253</v>
      </c>
      <c r="F139" s="15">
        <v>242</v>
      </c>
      <c r="G139" s="15">
        <v>245</v>
      </c>
      <c r="H139" s="34"/>
      <c r="I139" s="15">
        <v>121</v>
      </c>
      <c r="J139" s="15">
        <v>132</v>
      </c>
      <c r="K139" s="15">
        <v>119</v>
      </c>
      <c r="L139" s="15">
        <v>115</v>
      </c>
      <c r="M139" s="15">
        <v>122</v>
      </c>
    </row>
    <row r="140" spans="1:13" x14ac:dyDescent="0.25">
      <c r="A140" s="28" t="s">
        <v>168</v>
      </c>
      <c r="B140" s="14" t="s">
        <v>169</v>
      </c>
      <c r="C140" s="15">
        <v>24</v>
      </c>
      <c r="D140" s="15">
        <v>18</v>
      </c>
      <c r="E140" s="15">
        <v>24</v>
      </c>
      <c r="F140" s="15">
        <v>39</v>
      </c>
      <c r="G140" s="15">
        <v>40</v>
      </c>
      <c r="H140" s="34"/>
      <c r="I140" s="15">
        <v>9</v>
      </c>
      <c r="J140" s="15">
        <v>7</v>
      </c>
      <c r="K140" s="15">
        <v>9</v>
      </c>
      <c r="L140" s="15">
        <v>15</v>
      </c>
      <c r="M140" s="15">
        <v>16</v>
      </c>
    </row>
    <row r="141" spans="1:13" x14ac:dyDescent="0.25">
      <c r="A141" s="28" t="s">
        <v>170</v>
      </c>
      <c r="B141" s="14" t="s">
        <v>171</v>
      </c>
      <c r="C141" s="15">
        <v>127</v>
      </c>
      <c r="D141" s="15">
        <v>138</v>
      </c>
      <c r="E141" s="15">
        <v>144</v>
      </c>
      <c r="F141" s="15">
        <v>134</v>
      </c>
      <c r="G141" s="15">
        <v>151</v>
      </c>
      <c r="H141" s="34"/>
      <c r="I141" s="15">
        <v>68</v>
      </c>
      <c r="J141" s="15">
        <v>69</v>
      </c>
      <c r="K141" s="15">
        <v>73</v>
      </c>
      <c r="L141" s="15">
        <v>68</v>
      </c>
      <c r="M141" s="15">
        <v>75</v>
      </c>
    </row>
    <row r="142" spans="1:13" x14ac:dyDescent="0.25">
      <c r="A142" s="28" t="s">
        <v>172</v>
      </c>
      <c r="B142" s="14" t="s">
        <v>173</v>
      </c>
      <c r="C142" s="15">
        <v>119</v>
      </c>
      <c r="D142" s="15">
        <v>116</v>
      </c>
      <c r="E142" s="15">
        <v>112</v>
      </c>
      <c r="F142" s="15">
        <v>165</v>
      </c>
      <c r="G142" s="15">
        <v>171</v>
      </c>
      <c r="H142" s="34"/>
      <c r="I142" s="15">
        <v>64</v>
      </c>
      <c r="J142" s="15">
        <v>58</v>
      </c>
      <c r="K142" s="15">
        <v>57</v>
      </c>
      <c r="L142" s="15">
        <v>80</v>
      </c>
      <c r="M142" s="15">
        <v>85</v>
      </c>
    </row>
    <row r="143" spans="1:13" x14ac:dyDescent="0.25">
      <c r="A143" s="28" t="s">
        <v>176</v>
      </c>
      <c r="B143" s="14" t="s">
        <v>177</v>
      </c>
      <c r="C143" s="15">
        <v>177</v>
      </c>
      <c r="D143" s="15">
        <v>183</v>
      </c>
      <c r="E143" s="15">
        <v>205</v>
      </c>
      <c r="F143" s="15">
        <v>178</v>
      </c>
      <c r="G143" s="15">
        <v>209</v>
      </c>
      <c r="H143" s="34"/>
      <c r="I143" s="15">
        <v>88</v>
      </c>
      <c r="J143" s="15">
        <v>90</v>
      </c>
      <c r="K143" s="15">
        <v>99</v>
      </c>
      <c r="L143" s="15">
        <v>88</v>
      </c>
      <c r="M143" s="15">
        <v>107</v>
      </c>
    </row>
    <row r="144" spans="1:13" x14ac:dyDescent="0.25">
      <c r="A144" s="28" t="s">
        <v>410</v>
      </c>
      <c r="B144" s="14" t="s">
        <v>411</v>
      </c>
      <c r="C144" s="15">
        <v>223</v>
      </c>
      <c r="D144" s="15">
        <v>291</v>
      </c>
      <c r="E144" s="15">
        <v>274</v>
      </c>
      <c r="F144" s="15">
        <v>243</v>
      </c>
      <c r="G144" s="15">
        <v>267</v>
      </c>
      <c r="H144" s="34"/>
      <c r="I144" s="15">
        <v>110</v>
      </c>
      <c r="J144" s="15">
        <v>137</v>
      </c>
      <c r="K144" s="15">
        <v>130</v>
      </c>
      <c r="L144" s="15">
        <v>116</v>
      </c>
      <c r="M144" s="15">
        <v>133</v>
      </c>
    </row>
    <row r="145" spans="1:13" x14ac:dyDescent="0.25">
      <c r="A145" s="28" t="s">
        <v>412</v>
      </c>
      <c r="B145" s="14" t="s">
        <v>413</v>
      </c>
      <c r="C145" s="15">
        <v>319</v>
      </c>
      <c r="D145" s="15">
        <v>314</v>
      </c>
      <c r="E145" s="15">
        <v>286</v>
      </c>
      <c r="F145" s="15">
        <v>285</v>
      </c>
      <c r="G145" s="15">
        <v>291</v>
      </c>
      <c r="H145" s="34"/>
      <c r="I145" s="15">
        <v>148</v>
      </c>
      <c r="J145" s="15">
        <v>141</v>
      </c>
      <c r="K145" s="15">
        <v>134</v>
      </c>
      <c r="L145" s="15">
        <v>134</v>
      </c>
      <c r="M145" s="15">
        <v>141</v>
      </c>
    </row>
    <row r="146" spans="1:13" x14ac:dyDescent="0.25">
      <c r="A146" s="28" t="s">
        <v>178</v>
      </c>
      <c r="B146" s="14" t="s">
        <v>179</v>
      </c>
      <c r="C146" s="15">
        <v>273</v>
      </c>
      <c r="D146" s="15">
        <v>258</v>
      </c>
      <c r="E146" s="15">
        <v>296</v>
      </c>
      <c r="F146" s="15">
        <v>275</v>
      </c>
      <c r="G146" s="15">
        <v>219</v>
      </c>
      <c r="H146" s="34"/>
      <c r="I146" s="15">
        <v>134</v>
      </c>
      <c r="J146" s="15">
        <v>120</v>
      </c>
      <c r="K146" s="15">
        <v>140</v>
      </c>
      <c r="L146" s="15">
        <v>130</v>
      </c>
      <c r="M146" s="15">
        <v>110</v>
      </c>
    </row>
    <row r="147" spans="1:13" x14ac:dyDescent="0.25">
      <c r="A147" s="28" t="s">
        <v>414</v>
      </c>
      <c r="B147" s="14" t="s">
        <v>415</v>
      </c>
      <c r="C147" s="15">
        <v>86</v>
      </c>
      <c r="D147" s="15">
        <v>49</v>
      </c>
      <c r="E147" s="15">
        <v>44</v>
      </c>
      <c r="F147" s="15">
        <v>33</v>
      </c>
      <c r="G147" s="15">
        <v>27</v>
      </c>
      <c r="H147" s="34"/>
      <c r="I147" s="15">
        <v>44</v>
      </c>
      <c r="J147" s="15">
        <v>23</v>
      </c>
      <c r="K147" s="15">
        <v>21</v>
      </c>
      <c r="L147" s="15">
        <v>10</v>
      </c>
      <c r="M147" s="15">
        <v>9</v>
      </c>
    </row>
    <row r="148" spans="1:13" x14ac:dyDescent="0.25">
      <c r="A148" s="28" t="s">
        <v>184</v>
      </c>
      <c r="B148" s="14" t="s">
        <v>185</v>
      </c>
      <c r="C148" s="15">
        <v>91</v>
      </c>
      <c r="D148" s="15">
        <v>90</v>
      </c>
      <c r="E148" s="15">
        <v>108</v>
      </c>
      <c r="F148" s="15">
        <v>112</v>
      </c>
      <c r="G148" s="15">
        <v>143</v>
      </c>
      <c r="H148" s="34"/>
      <c r="I148" s="15">
        <v>47</v>
      </c>
      <c r="J148" s="15">
        <v>48</v>
      </c>
      <c r="K148" s="15">
        <v>54</v>
      </c>
      <c r="L148" s="15">
        <v>55</v>
      </c>
      <c r="M148" s="15">
        <v>71</v>
      </c>
    </row>
    <row r="149" spans="1:13" x14ac:dyDescent="0.25">
      <c r="A149" s="28" t="s">
        <v>416</v>
      </c>
      <c r="B149" s="14" t="s">
        <v>417</v>
      </c>
      <c r="C149" s="15">
        <v>256</v>
      </c>
      <c r="D149" s="15">
        <v>257</v>
      </c>
      <c r="E149" s="15">
        <v>267</v>
      </c>
      <c r="F149" s="15">
        <v>248</v>
      </c>
      <c r="G149" s="15">
        <v>259</v>
      </c>
      <c r="H149" s="34"/>
      <c r="I149" s="15">
        <v>126</v>
      </c>
      <c r="J149" s="15">
        <v>119</v>
      </c>
      <c r="K149" s="15">
        <v>126</v>
      </c>
      <c r="L149" s="15">
        <v>119</v>
      </c>
      <c r="M149" s="15">
        <v>130</v>
      </c>
    </row>
    <row r="150" spans="1:13" x14ac:dyDescent="0.25">
      <c r="A150" s="28" t="s">
        <v>186</v>
      </c>
      <c r="B150" s="14" t="s">
        <v>187</v>
      </c>
      <c r="C150" s="15">
        <v>133</v>
      </c>
      <c r="D150" s="15">
        <v>131</v>
      </c>
      <c r="E150" s="15">
        <v>140</v>
      </c>
      <c r="F150" s="15">
        <v>128</v>
      </c>
      <c r="G150" s="15">
        <v>178</v>
      </c>
      <c r="H150" s="34"/>
      <c r="I150" s="15">
        <v>70</v>
      </c>
      <c r="J150" s="15">
        <v>67</v>
      </c>
      <c r="K150" s="15">
        <v>71</v>
      </c>
      <c r="L150" s="15">
        <v>63</v>
      </c>
      <c r="M150" s="15">
        <v>89</v>
      </c>
    </row>
    <row r="151" spans="1:13" x14ac:dyDescent="0.25">
      <c r="A151" s="28" t="s">
        <v>180</v>
      </c>
      <c r="B151" s="14" t="s">
        <v>181</v>
      </c>
      <c r="C151" s="15">
        <v>306</v>
      </c>
      <c r="D151" s="15">
        <v>332</v>
      </c>
      <c r="E151" s="15">
        <v>322</v>
      </c>
      <c r="F151" s="15">
        <v>325</v>
      </c>
      <c r="G151" s="15">
        <v>328</v>
      </c>
      <c r="H151" s="34"/>
      <c r="I151" s="15">
        <v>146</v>
      </c>
      <c r="J151" s="15">
        <v>150</v>
      </c>
      <c r="K151" s="15">
        <v>147</v>
      </c>
      <c r="L151" s="15">
        <v>151</v>
      </c>
      <c r="M151" s="15">
        <v>152</v>
      </c>
    </row>
    <row r="152" spans="1:13" x14ac:dyDescent="0.25">
      <c r="A152" s="28" t="s">
        <v>418</v>
      </c>
      <c r="B152" s="14" t="s">
        <v>419</v>
      </c>
      <c r="C152" s="15">
        <v>344</v>
      </c>
      <c r="D152" s="15">
        <v>365</v>
      </c>
      <c r="E152" s="15">
        <v>337</v>
      </c>
      <c r="F152" s="15">
        <v>353</v>
      </c>
      <c r="G152" s="15">
        <v>339</v>
      </c>
      <c r="H152" s="34"/>
      <c r="I152" s="15">
        <v>157</v>
      </c>
      <c r="J152" s="15">
        <v>156</v>
      </c>
      <c r="K152" s="15">
        <v>152</v>
      </c>
      <c r="L152" s="15">
        <v>161</v>
      </c>
      <c r="M152" s="15">
        <v>154</v>
      </c>
    </row>
    <row r="153" spans="1:13" x14ac:dyDescent="0.25">
      <c r="A153" s="28" t="s">
        <v>182</v>
      </c>
      <c r="B153" s="14" t="s">
        <v>183</v>
      </c>
      <c r="C153" s="15">
        <v>88</v>
      </c>
      <c r="D153" s="15">
        <v>137</v>
      </c>
      <c r="E153" s="15">
        <v>111</v>
      </c>
      <c r="F153" s="15">
        <v>114</v>
      </c>
      <c r="G153" s="15">
        <v>103</v>
      </c>
      <c r="H153" s="34"/>
      <c r="I153" s="15">
        <v>46</v>
      </c>
      <c r="J153" s="15">
        <v>68</v>
      </c>
      <c r="K153" s="15">
        <v>56</v>
      </c>
      <c r="L153" s="15">
        <v>56</v>
      </c>
      <c r="M153" s="15">
        <v>50</v>
      </c>
    </row>
    <row r="154" spans="1:13" x14ac:dyDescent="0.25">
      <c r="A154" s="28" t="s">
        <v>188</v>
      </c>
      <c r="B154" s="14" t="s">
        <v>189</v>
      </c>
      <c r="C154" s="15">
        <v>29</v>
      </c>
      <c r="D154" s="15">
        <v>23</v>
      </c>
      <c r="E154" s="15">
        <v>23</v>
      </c>
      <c r="F154" s="15">
        <v>28</v>
      </c>
      <c r="G154" s="15">
        <v>22</v>
      </c>
      <c r="H154" s="34"/>
      <c r="I154" s="15">
        <v>11</v>
      </c>
      <c r="J154" s="15">
        <v>9</v>
      </c>
      <c r="K154" s="15">
        <v>8</v>
      </c>
      <c r="L154" s="15">
        <v>8</v>
      </c>
      <c r="M154" s="15">
        <v>8</v>
      </c>
    </row>
    <row r="155" spans="1:13" x14ac:dyDescent="0.25">
      <c r="A155" s="28" t="s">
        <v>420</v>
      </c>
      <c r="B155" s="14" t="s">
        <v>421</v>
      </c>
      <c r="C155" s="15">
        <v>209</v>
      </c>
      <c r="D155" s="15">
        <v>198</v>
      </c>
      <c r="E155" s="15">
        <v>232</v>
      </c>
      <c r="F155" s="15">
        <v>240</v>
      </c>
      <c r="G155" s="15">
        <v>251</v>
      </c>
      <c r="H155" s="34"/>
      <c r="I155" s="15">
        <v>102</v>
      </c>
      <c r="J155" s="15">
        <v>96</v>
      </c>
      <c r="K155" s="15">
        <v>110</v>
      </c>
      <c r="L155" s="15">
        <v>114</v>
      </c>
      <c r="M155" s="15">
        <v>126</v>
      </c>
    </row>
    <row r="156" spans="1:13" x14ac:dyDescent="0.25">
      <c r="A156" s="28" t="s">
        <v>190</v>
      </c>
      <c r="B156" s="14" t="s">
        <v>191</v>
      </c>
      <c r="C156" s="15">
        <v>160</v>
      </c>
      <c r="D156" s="15">
        <v>144</v>
      </c>
      <c r="E156" s="15">
        <v>119</v>
      </c>
      <c r="F156" s="15">
        <v>163</v>
      </c>
      <c r="G156" s="15">
        <v>133</v>
      </c>
      <c r="H156" s="34"/>
      <c r="I156" s="15">
        <v>80</v>
      </c>
      <c r="J156" s="15">
        <v>71</v>
      </c>
      <c r="K156" s="15">
        <v>61</v>
      </c>
      <c r="L156" s="15">
        <v>78</v>
      </c>
      <c r="M156" s="15">
        <v>66</v>
      </c>
    </row>
    <row r="157" spans="1:13" x14ac:dyDescent="0.25">
      <c r="A157" s="28" t="s">
        <v>192</v>
      </c>
      <c r="B157" s="14" t="s">
        <v>193</v>
      </c>
      <c r="C157" s="15">
        <v>157</v>
      </c>
      <c r="D157" s="15">
        <v>187</v>
      </c>
      <c r="E157" s="15">
        <v>174</v>
      </c>
      <c r="F157" s="15">
        <v>162</v>
      </c>
      <c r="G157" s="15">
        <v>129</v>
      </c>
      <c r="H157" s="34"/>
      <c r="I157" s="15">
        <v>79</v>
      </c>
      <c r="J157" s="15">
        <v>92</v>
      </c>
      <c r="K157" s="15">
        <v>87</v>
      </c>
      <c r="L157" s="15">
        <v>77</v>
      </c>
      <c r="M157" s="15">
        <v>65</v>
      </c>
    </row>
    <row r="158" spans="1:13" x14ac:dyDescent="0.25">
      <c r="A158" s="28" t="s">
        <v>194</v>
      </c>
      <c r="B158" s="14" t="s">
        <v>195</v>
      </c>
      <c r="C158" s="15">
        <v>20</v>
      </c>
      <c r="D158" s="15">
        <v>13</v>
      </c>
      <c r="E158" s="15">
        <v>15</v>
      </c>
      <c r="F158" s="15">
        <v>16</v>
      </c>
      <c r="G158" s="15">
        <v>16</v>
      </c>
      <c r="H158" s="34"/>
      <c r="I158" s="15">
        <v>7</v>
      </c>
      <c r="J158" s="15">
        <v>6</v>
      </c>
      <c r="K158" s="15">
        <v>6</v>
      </c>
      <c r="L158" s="15">
        <v>6</v>
      </c>
      <c r="M158" s="15">
        <v>6</v>
      </c>
    </row>
    <row r="159" spans="1:13" x14ac:dyDescent="0.25">
      <c r="A159" s="28" t="s">
        <v>196</v>
      </c>
      <c r="B159" s="14" t="s">
        <v>197</v>
      </c>
      <c r="C159" s="15">
        <v>125</v>
      </c>
      <c r="D159" s="15">
        <v>268</v>
      </c>
      <c r="E159" s="15">
        <v>114</v>
      </c>
      <c r="F159" s="15">
        <v>126</v>
      </c>
      <c r="G159" s="15">
        <v>125</v>
      </c>
      <c r="H159" s="34"/>
      <c r="I159" s="15">
        <v>66</v>
      </c>
      <c r="J159" s="15">
        <v>126</v>
      </c>
      <c r="K159" s="15">
        <v>58</v>
      </c>
      <c r="L159" s="15">
        <v>62</v>
      </c>
      <c r="M159" s="15">
        <v>62</v>
      </c>
    </row>
    <row r="160" spans="1:13" x14ac:dyDescent="0.25">
      <c r="A160" s="28" t="s">
        <v>200</v>
      </c>
      <c r="B160" s="14" t="s">
        <v>201</v>
      </c>
      <c r="C160" s="15">
        <v>184</v>
      </c>
      <c r="D160" s="15">
        <v>179</v>
      </c>
      <c r="E160" s="15">
        <v>196</v>
      </c>
      <c r="F160" s="15">
        <v>194</v>
      </c>
      <c r="G160" s="15">
        <v>255</v>
      </c>
      <c r="H160" s="34"/>
      <c r="I160" s="15">
        <v>91</v>
      </c>
      <c r="J160" s="15">
        <v>86</v>
      </c>
      <c r="K160" s="15">
        <v>98</v>
      </c>
      <c r="L160" s="15">
        <v>96</v>
      </c>
      <c r="M160" s="15">
        <v>127</v>
      </c>
    </row>
    <row r="161" spans="1:13" x14ac:dyDescent="0.25">
      <c r="A161" s="28" t="s">
        <v>198</v>
      </c>
      <c r="B161" s="14" t="s">
        <v>199</v>
      </c>
      <c r="C161" s="15">
        <v>103</v>
      </c>
      <c r="D161" s="15">
        <v>71</v>
      </c>
      <c r="E161" s="15">
        <v>49</v>
      </c>
      <c r="F161" s="15">
        <v>62</v>
      </c>
      <c r="G161" s="15">
        <v>68</v>
      </c>
      <c r="H161" s="34"/>
      <c r="I161" s="15">
        <v>56</v>
      </c>
      <c r="J161" s="15">
        <v>36</v>
      </c>
      <c r="K161" s="15">
        <v>25</v>
      </c>
      <c r="L161" s="15">
        <v>30</v>
      </c>
      <c r="M161" s="15">
        <v>35</v>
      </c>
    </row>
    <row r="162" spans="1:13" x14ac:dyDescent="0.25">
      <c r="A162" s="28" t="s">
        <v>422</v>
      </c>
      <c r="B162" s="14" t="s">
        <v>423</v>
      </c>
      <c r="C162" s="15">
        <v>357</v>
      </c>
      <c r="D162" s="15">
        <v>379</v>
      </c>
      <c r="E162" s="15">
        <v>378</v>
      </c>
      <c r="F162" s="15">
        <v>374</v>
      </c>
      <c r="G162" s="15">
        <v>371</v>
      </c>
      <c r="H162" s="34"/>
      <c r="I162" s="15">
        <v>159</v>
      </c>
      <c r="J162" s="15">
        <v>162</v>
      </c>
      <c r="K162" s="15">
        <v>163</v>
      </c>
      <c r="L162" s="15">
        <v>164</v>
      </c>
      <c r="M162" s="15">
        <v>163</v>
      </c>
    </row>
    <row r="163" spans="1:13" x14ac:dyDescent="0.25">
      <c r="A163" s="28" t="s">
        <v>202</v>
      </c>
      <c r="B163" s="14" t="s">
        <v>203</v>
      </c>
      <c r="C163" s="15">
        <v>6</v>
      </c>
      <c r="D163" s="15">
        <v>7</v>
      </c>
      <c r="E163" s="15">
        <v>6</v>
      </c>
      <c r="F163" s="15">
        <v>7</v>
      </c>
      <c r="G163" s="15">
        <v>7</v>
      </c>
      <c r="H163" s="34"/>
      <c r="I163" s="15">
        <v>3</v>
      </c>
      <c r="J163" s="15">
        <v>3</v>
      </c>
      <c r="K163" s="15">
        <v>3</v>
      </c>
      <c r="L163" s="15">
        <v>3</v>
      </c>
      <c r="M163" s="15">
        <v>3</v>
      </c>
    </row>
    <row r="164" spans="1:13" x14ac:dyDescent="0.25">
      <c r="A164" s="28" t="s">
        <v>204</v>
      </c>
      <c r="B164" s="14" t="s">
        <v>205</v>
      </c>
      <c r="C164" s="15">
        <v>326</v>
      </c>
      <c r="D164" s="15">
        <v>330</v>
      </c>
      <c r="E164" s="15">
        <v>292</v>
      </c>
      <c r="F164" s="15">
        <v>331</v>
      </c>
      <c r="G164" s="15">
        <v>348</v>
      </c>
      <c r="H164" s="34"/>
      <c r="I164" s="15">
        <v>150</v>
      </c>
      <c r="J164" s="15">
        <v>149</v>
      </c>
      <c r="K164" s="15">
        <v>137</v>
      </c>
      <c r="L164" s="15">
        <v>153</v>
      </c>
      <c r="M164" s="15">
        <v>157</v>
      </c>
    </row>
    <row r="165" spans="1:13" x14ac:dyDescent="0.25">
      <c r="A165" s="28" t="s">
        <v>206</v>
      </c>
      <c r="B165" s="14" t="s">
        <v>207</v>
      </c>
      <c r="C165" s="15">
        <v>197</v>
      </c>
      <c r="D165" s="15">
        <v>223</v>
      </c>
      <c r="E165" s="15">
        <v>248</v>
      </c>
      <c r="F165" s="15">
        <v>234</v>
      </c>
      <c r="G165" s="15">
        <v>221</v>
      </c>
      <c r="H165" s="34"/>
      <c r="I165" s="15">
        <v>95</v>
      </c>
      <c r="J165" s="15">
        <v>107</v>
      </c>
      <c r="K165" s="15">
        <v>117</v>
      </c>
      <c r="L165" s="15">
        <v>113</v>
      </c>
      <c r="M165" s="15">
        <v>111</v>
      </c>
    </row>
    <row r="166" spans="1:13" x14ac:dyDescent="0.25">
      <c r="A166" s="28" t="s">
        <v>424</v>
      </c>
      <c r="B166" s="14" t="s">
        <v>425</v>
      </c>
      <c r="C166" s="15">
        <v>124</v>
      </c>
      <c r="D166" s="15">
        <v>160</v>
      </c>
      <c r="E166" s="15">
        <v>130</v>
      </c>
      <c r="F166" s="15">
        <v>155</v>
      </c>
      <c r="G166" s="15">
        <v>138</v>
      </c>
      <c r="H166" s="34"/>
      <c r="I166" s="15">
        <v>65</v>
      </c>
      <c r="J166" s="15">
        <v>77</v>
      </c>
      <c r="K166" s="15">
        <v>66</v>
      </c>
      <c r="L166" s="15">
        <v>74</v>
      </c>
      <c r="M166" s="15">
        <v>70</v>
      </c>
    </row>
    <row r="167" spans="1:13" x14ac:dyDescent="0.25">
      <c r="A167" s="28" t="s">
        <v>208</v>
      </c>
      <c r="B167" s="14" t="s">
        <v>209</v>
      </c>
      <c r="C167" s="15">
        <v>101</v>
      </c>
      <c r="D167" s="15">
        <v>91</v>
      </c>
      <c r="E167" s="15">
        <v>118</v>
      </c>
      <c r="F167" s="15">
        <v>111</v>
      </c>
      <c r="G167" s="15">
        <v>169</v>
      </c>
      <c r="H167" s="34"/>
      <c r="I167" s="15">
        <v>54</v>
      </c>
      <c r="J167" s="15">
        <v>49</v>
      </c>
      <c r="K167" s="15">
        <v>60</v>
      </c>
      <c r="L167" s="15">
        <v>54</v>
      </c>
      <c r="M167" s="15">
        <v>84</v>
      </c>
    </row>
    <row r="168" spans="1:13" x14ac:dyDescent="0.25">
      <c r="A168" s="28" t="s">
        <v>174</v>
      </c>
      <c r="B168" s="14" t="s">
        <v>175</v>
      </c>
      <c r="C168" s="15">
        <v>78</v>
      </c>
      <c r="D168" s="15">
        <v>77</v>
      </c>
      <c r="E168" s="15">
        <v>84</v>
      </c>
      <c r="F168" s="15">
        <v>74</v>
      </c>
      <c r="G168" s="15">
        <v>118</v>
      </c>
      <c r="H168" s="34"/>
      <c r="I168" s="15">
        <v>41</v>
      </c>
      <c r="J168" s="15">
        <v>40</v>
      </c>
      <c r="K168" s="15">
        <v>42</v>
      </c>
      <c r="L168" s="15">
        <v>37</v>
      </c>
      <c r="M168" s="15">
        <v>59</v>
      </c>
    </row>
    <row r="169" spans="1:13" x14ac:dyDescent="0.25">
      <c r="A169" s="28" t="s">
        <v>134</v>
      </c>
      <c r="B169" s="14" t="s">
        <v>135</v>
      </c>
      <c r="C169" s="15">
        <v>54</v>
      </c>
      <c r="D169" s="15">
        <v>58</v>
      </c>
      <c r="E169" s="15">
        <v>46</v>
      </c>
      <c r="F169" s="15">
        <v>41</v>
      </c>
      <c r="G169" s="15">
        <v>52</v>
      </c>
      <c r="H169" s="34"/>
      <c r="I169" s="15">
        <v>27</v>
      </c>
      <c r="J169" s="15">
        <v>28</v>
      </c>
      <c r="K169" s="15">
        <v>22</v>
      </c>
      <c r="L169" s="15">
        <v>17</v>
      </c>
      <c r="M169" s="15">
        <v>21</v>
      </c>
    </row>
    <row r="170" spans="1:13" x14ac:dyDescent="0.25">
      <c r="A170" s="28" t="s">
        <v>79</v>
      </c>
      <c r="B170" s="14" t="s">
        <v>426</v>
      </c>
      <c r="C170" s="15">
        <v>75</v>
      </c>
      <c r="D170" s="15">
        <v>86</v>
      </c>
      <c r="E170" s="15">
        <v>90</v>
      </c>
      <c r="F170" s="15">
        <v>82</v>
      </c>
      <c r="G170" s="15">
        <v>112</v>
      </c>
      <c r="H170" s="34"/>
      <c r="I170" s="15">
        <v>38</v>
      </c>
      <c r="J170" s="15">
        <v>47</v>
      </c>
      <c r="K170" s="15">
        <v>45</v>
      </c>
      <c r="L170" s="15">
        <v>42</v>
      </c>
      <c r="M170" s="15">
        <v>56</v>
      </c>
    </row>
    <row r="171" spans="1:13" x14ac:dyDescent="0.25">
      <c r="A171" s="18" t="s">
        <v>427</v>
      </c>
      <c r="B171" s="16" t="s">
        <v>428</v>
      </c>
      <c r="C171" s="17">
        <v>106</v>
      </c>
      <c r="D171" s="17">
        <v>156</v>
      </c>
      <c r="E171" s="17">
        <v>152</v>
      </c>
      <c r="F171" s="17">
        <v>190</v>
      </c>
      <c r="G171" s="17">
        <v>160</v>
      </c>
      <c r="H171" s="34"/>
      <c r="I171" s="17">
        <v>49</v>
      </c>
      <c r="J171" s="17">
        <v>81</v>
      </c>
      <c r="K171" s="17">
        <v>75</v>
      </c>
      <c r="L171" s="17">
        <v>96</v>
      </c>
      <c r="M171" s="17">
        <v>80</v>
      </c>
    </row>
    <row r="172" spans="1:13" x14ac:dyDescent="0.25">
      <c r="A172" s="18" t="s">
        <v>429</v>
      </c>
      <c r="B172" s="16" t="s">
        <v>430</v>
      </c>
      <c r="C172" s="17">
        <v>315</v>
      </c>
      <c r="D172" s="17">
        <v>312</v>
      </c>
      <c r="E172" s="17">
        <v>313</v>
      </c>
      <c r="F172" s="17">
        <v>261</v>
      </c>
      <c r="G172" s="17">
        <v>269</v>
      </c>
      <c r="H172" s="34"/>
      <c r="I172" s="17">
        <v>169</v>
      </c>
      <c r="J172" s="17">
        <v>172</v>
      </c>
      <c r="K172" s="17">
        <v>169</v>
      </c>
      <c r="L172" s="17">
        <v>136</v>
      </c>
      <c r="M172" s="17">
        <v>136</v>
      </c>
    </row>
    <row r="173" spans="1:13" x14ac:dyDescent="0.25">
      <c r="A173" s="18" t="s">
        <v>431</v>
      </c>
      <c r="B173" s="16" t="s">
        <v>432</v>
      </c>
      <c r="C173" s="17">
        <v>310</v>
      </c>
      <c r="D173" s="17">
        <v>383</v>
      </c>
      <c r="E173" s="17">
        <v>367</v>
      </c>
      <c r="F173" s="17">
        <v>362</v>
      </c>
      <c r="G173" s="17">
        <v>370</v>
      </c>
      <c r="H173" s="34"/>
      <c r="I173" s="17">
        <v>164</v>
      </c>
      <c r="J173" s="17">
        <v>219</v>
      </c>
      <c r="K173" s="17">
        <v>207</v>
      </c>
      <c r="L173" s="17">
        <v>201</v>
      </c>
      <c r="M173" s="17">
        <v>208</v>
      </c>
    </row>
    <row r="174" spans="1:13" x14ac:dyDescent="0.25">
      <c r="A174" s="18" t="s">
        <v>433</v>
      </c>
      <c r="B174" s="16" t="s">
        <v>434</v>
      </c>
      <c r="C174" s="17">
        <v>236</v>
      </c>
      <c r="D174" s="17">
        <v>219</v>
      </c>
      <c r="E174" s="17">
        <v>230</v>
      </c>
      <c r="F174" s="17">
        <v>233</v>
      </c>
      <c r="G174" s="17">
        <v>254</v>
      </c>
      <c r="H174" s="34"/>
      <c r="I174" s="17">
        <v>117</v>
      </c>
      <c r="J174" s="17">
        <v>116</v>
      </c>
      <c r="K174" s="17">
        <v>121</v>
      </c>
      <c r="L174" s="17">
        <v>121</v>
      </c>
      <c r="M174" s="17">
        <v>128</v>
      </c>
    </row>
    <row r="175" spans="1:13" x14ac:dyDescent="0.25">
      <c r="A175" s="18" t="s">
        <v>435</v>
      </c>
      <c r="B175" s="16" t="s">
        <v>436</v>
      </c>
      <c r="C175" s="17">
        <v>277</v>
      </c>
      <c r="D175" s="17">
        <v>288</v>
      </c>
      <c r="E175" s="17">
        <v>306</v>
      </c>
      <c r="F175" s="17">
        <v>274</v>
      </c>
      <c r="G175" s="17">
        <v>300</v>
      </c>
      <c r="H175" s="34"/>
      <c r="I175" s="17">
        <v>140</v>
      </c>
      <c r="J175" s="17">
        <v>153</v>
      </c>
      <c r="K175" s="17">
        <v>163</v>
      </c>
      <c r="L175" s="17">
        <v>145</v>
      </c>
      <c r="M175" s="17">
        <v>157</v>
      </c>
    </row>
    <row r="176" spans="1:13" x14ac:dyDescent="0.25">
      <c r="A176" s="18" t="s">
        <v>437</v>
      </c>
      <c r="B176" s="16" t="s">
        <v>211</v>
      </c>
      <c r="C176" s="17">
        <v>349</v>
      </c>
      <c r="D176" s="17">
        <v>345</v>
      </c>
      <c r="E176" s="17">
        <v>347</v>
      </c>
      <c r="F176" s="17">
        <v>328</v>
      </c>
      <c r="G176" s="17">
        <v>309</v>
      </c>
      <c r="H176" s="34"/>
      <c r="I176" s="17">
        <v>192</v>
      </c>
      <c r="J176" s="17">
        <v>192</v>
      </c>
      <c r="K176" s="17">
        <v>192</v>
      </c>
      <c r="L176" s="17">
        <v>177</v>
      </c>
      <c r="M176" s="17">
        <v>163</v>
      </c>
    </row>
    <row r="177" spans="1:13" x14ac:dyDescent="0.25">
      <c r="A177" s="18" t="s">
        <v>438</v>
      </c>
      <c r="B177" s="16" t="s">
        <v>439</v>
      </c>
      <c r="C177" s="17">
        <v>79</v>
      </c>
      <c r="D177" s="17">
        <v>109</v>
      </c>
      <c r="E177" s="17">
        <v>83</v>
      </c>
      <c r="F177" s="17">
        <v>75</v>
      </c>
      <c r="G177" s="17">
        <v>86</v>
      </c>
      <c r="H177" s="34"/>
      <c r="I177" s="17">
        <v>38</v>
      </c>
      <c r="J177" s="17">
        <v>55</v>
      </c>
      <c r="K177" s="17">
        <v>42</v>
      </c>
      <c r="L177" s="17">
        <v>38</v>
      </c>
      <c r="M177" s="17">
        <v>44</v>
      </c>
    </row>
    <row r="178" spans="1:13" x14ac:dyDescent="0.25">
      <c r="A178" s="18" t="s">
        <v>440</v>
      </c>
      <c r="B178" s="16" t="s">
        <v>212</v>
      </c>
      <c r="C178" s="17">
        <v>25</v>
      </c>
      <c r="D178" s="17">
        <v>15</v>
      </c>
      <c r="E178" s="17">
        <v>19</v>
      </c>
      <c r="F178" s="17">
        <v>17</v>
      </c>
      <c r="G178" s="17">
        <v>15</v>
      </c>
      <c r="H178" s="34"/>
      <c r="I178" s="17">
        <v>16</v>
      </c>
      <c r="J178" s="17">
        <v>9</v>
      </c>
      <c r="K178" s="17">
        <v>13</v>
      </c>
      <c r="L178" s="17">
        <v>11</v>
      </c>
      <c r="M178" s="17">
        <v>10</v>
      </c>
    </row>
    <row r="179" spans="1:13" x14ac:dyDescent="0.25">
      <c r="A179" s="18" t="s">
        <v>441</v>
      </c>
      <c r="B179" s="16" t="s">
        <v>442</v>
      </c>
      <c r="C179" s="17">
        <v>260</v>
      </c>
      <c r="D179" s="17">
        <v>269</v>
      </c>
      <c r="E179" s="17">
        <v>231</v>
      </c>
      <c r="F179" s="17">
        <v>244</v>
      </c>
      <c r="G179" s="17">
        <v>290</v>
      </c>
      <c r="H179" s="34"/>
      <c r="I179" s="17">
        <v>131</v>
      </c>
      <c r="J179" s="17">
        <v>143</v>
      </c>
      <c r="K179" s="17">
        <v>122</v>
      </c>
      <c r="L179" s="17">
        <v>128</v>
      </c>
      <c r="M179" s="17">
        <v>150</v>
      </c>
    </row>
    <row r="180" spans="1:13" x14ac:dyDescent="0.25">
      <c r="A180" s="18" t="s">
        <v>443</v>
      </c>
      <c r="B180" s="16" t="s">
        <v>213</v>
      </c>
      <c r="C180" s="17">
        <v>186</v>
      </c>
      <c r="D180" s="17">
        <v>218</v>
      </c>
      <c r="E180" s="17">
        <v>212</v>
      </c>
      <c r="F180" s="17">
        <v>208</v>
      </c>
      <c r="G180" s="17">
        <v>235</v>
      </c>
      <c r="H180" s="34"/>
      <c r="I180" s="17">
        <v>95</v>
      </c>
      <c r="J180" s="17">
        <v>115</v>
      </c>
      <c r="K180" s="17">
        <v>112</v>
      </c>
      <c r="L180" s="17">
        <v>106</v>
      </c>
      <c r="M180" s="17">
        <v>120</v>
      </c>
    </row>
    <row r="181" spans="1:13" x14ac:dyDescent="0.25">
      <c r="A181" s="18" t="s">
        <v>444</v>
      </c>
      <c r="B181" s="16" t="s">
        <v>445</v>
      </c>
      <c r="C181" s="17">
        <v>138</v>
      </c>
      <c r="D181" s="17">
        <v>231</v>
      </c>
      <c r="E181" s="17">
        <v>270</v>
      </c>
      <c r="F181" s="17">
        <v>225</v>
      </c>
      <c r="G181" s="17">
        <v>281</v>
      </c>
      <c r="H181" s="34"/>
      <c r="I181" s="17">
        <v>67</v>
      </c>
      <c r="J181" s="17">
        <v>122</v>
      </c>
      <c r="K181" s="17">
        <v>143</v>
      </c>
      <c r="L181" s="17">
        <v>116</v>
      </c>
      <c r="M181" s="17">
        <v>144</v>
      </c>
    </row>
    <row r="182" spans="1:13" x14ac:dyDescent="0.25">
      <c r="A182" s="18" t="s">
        <v>446</v>
      </c>
      <c r="B182" s="16" t="s">
        <v>447</v>
      </c>
      <c r="C182" s="17">
        <v>88</v>
      </c>
      <c r="D182" s="17">
        <v>42</v>
      </c>
      <c r="E182" s="17">
        <v>50</v>
      </c>
      <c r="F182" s="17">
        <v>54</v>
      </c>
      <c r="G182" s="17">
        <v>78</v>
      </c>
      <c r="H182" s="34"/>
      <c r="I182" s="17">
        <v>43</v>
      </c>
      <c r="J182" s="17">
        <v>22</v>
      </c>
      <c r="K182" s="17">
        <v>25</v>
      </c>
      <c r="L182" s="17">
        <v>30</v>
      </c>
      <c r="M182" s="17">
        <v>40</v>
      </c>
    </row>
    <row r="183" spans="1:13" x14ac:dyDescent="0.25">
      <c r="A183" s="18" t="s">
        <v>448</v>
      </c>
      <c r="B183" s="16" t="s">
        <v>449</v>
      </c>
      <c r="C183" s="17">
        <v>372</v>
      </c>
      <c r="D183" s="17">
        <v>347</v>
      </c>
      <c r="E183" s="17">
        <v>326</v>
      </c>
      <c r="F183" s="17">
        <v>367</v>
      </c>
      <c r="G183" s="17">
        <v>274</v>
      </c>
      <c r="H183" s="34"/>
      <c r="I183" s="17">
        <v>209</v>
      </c>
      <c r="J183" s="17">
        <v>194</v>
      </c>
      <c r="K183" s="17">
        <v>179</v>
      </c>
      <c r="L183" s="17">
        <v>205</v>
      </c>
      <c r="M183" s="17">
        <v>139</v>
      </c>
    </row>
    <row r="184" spans="1:13" x14ac:dyDescent="0.25">
      <c r="A184" s="18" t="s">
        <v>450</v>
      </c>
      <c r="B184" s="16" t="s">
        <v>214</v>
      </c>
      <c r="C184" s="17">
        <v>176</v>
      </c>
      <c r="D184" s="17">
        <v>161</v>
      </c>
      <c r="E184" s="17">
        <v>250</v>
      </c>
      <c r="F184" s="17">
        <v>137</v>
      </c>
      <c r="G184" s="17">
        <v>150</v>
      </c>
      <c r="H184" s="34"/>
      <c r="I184" s="17">
        <v>89</v>
      </c>
      <c r="J184" s="17">
        <v>84</v>
      </c>
      <c r="K184" s="17">
        <v>133</v>
      </c>
      <c r="L184" s="17">
        <v>68</v>
      </c>
      <c r="M184" s="17">
        <v>76</v>
      </c>
    </row>
    <row r="185" spans="1:13" x14ac:dyDescent="0.25">
      <c r="A185" s="18" t="s">
        <v>451</v>
      </c>
      <c r="B185" s="16" t="s">
        <v>452</v>
      </c>
      <c r="C185" s="17">
        <v>182</v>
      </c>
      <c r="D185" s="17">
        <v>212</v>
      </c>
      <c r="E185" s="17">
        <v>207</v>
      </c>
      <c r="F185" s="17">
        <v>171</v>
      </c>
      <c r="G185" s="17">
        <v>214</v>
      </c>
      <c r="H185" s="34"/>
      <c r="I185" s="17">
        <v>92</v>
      </c>
      <c r="J185" s="17">
        <v>112</v>
      </c>
      <c r="K185" s="17">
        <v>108</v>
      </c>
      <c r="L185" s="17">
        <v>89</v>
      </c>
      <c r="M185" s="17">
        <v>106</v>
      </c>
    </row>
    <row r="186" spans="1:13" x14ac:dyDescent="0.25">
      <c r="A186" s="18" t="s">
        <v>453</v>
      </c>
      <c r="B186" s="16" t="s">
        <v>454</v>
      </c>
      <c r="C186" s="17">
        <v>30</v>
      </c>
      <c r="D186" s="17">
        <v>48</v>
      </c>
      <c r="E186" s="17">
        <v>29</v>
      </c>
      <c r="F186" s="17">
        <v>14</v>
      </c>
      <c r="G186" s="17">
        <v>28</v>
      </c>
      <c r="H186" s="34"/>
      <c r="I186" s="17">
        <v>19</v>
      </c>
      <c r="J186" s="17">
        <v>26</v>
      </c>
      <c r="K186" s="17">
        <v>19</v>
      </c>
      <c r="L186" s="17">
        <v>9</v>
      </c>
      <c r="M186" s="17">
        <v>19</v>
      </c>
    </row>
    <row r="187" spans="1:13" x14ac:dyDescent="0.25">
      <c r="A187" s="18" t="s">
        <v>455</v>
      </c>
      <c r="B187" s="16" t="s">
        <v>456</v>
      </c>
      <c r="C187" s="17">
        <v>272</v>
      </c>
      <c r="D187" s="17">
        <v>276</v>
      </c>
      <c r="E187" s="17">
        <v>268</v>
      </c>
      <c r="F187" s="17">
        <v>291</v>
      </c>
      <c r="G187" s="17">
        <v>279</v>
      </c>
      <c r="H187" s="34"/>
      <c r="I187" s="17">
        <v>139</v>
      </c>
      <c r="J187" s="17">
        <v>147</v>
      </c>
      <c r="K187" s="17">
        <v>142</v>
      </c>
      <c r="L187" s="17">
        <v>155</v>
      </c>
      <c r="M187" s="17">
        <v>143</v>
      </c>
    </row>
    <row r="188" spans="1:13" x14ac:dyDescent="0.25">
      <c r="A188" s="18" t="s">
        <v>457</v>
      </c>
      <c r="B188" s="16" t="s">
        <v>215</v>
      </c>
      <c r="C188" s="17">
        <v>255</v>
      </c>
      <c r="D188" s="17">
        <v>260</v>
      </c>
      <c r="E188" s="17">
        <v>264</v>
      </c>
      <c r="F188" s="17">
        <v>253</v>
      </c>
      <c r="G188" s="17">
        <v>231</v>
      </c>
      <c r="H188" s="34"/>
      <c r="I188" s="17">
        <v>130</v>
      </c>
      <c r="J188" s="17">
        <v>139</v>
      </c>
      <c r="K188" s="17">
        <v>139</v>
      </c>
      <c r="L188" s="17">
        <v>131</v>
      </c>
      <c r="M188" s="17">
        <v>117</v>
      </c>
    </row>
    <row r="189" spans="1:13" x14ac:dyDescent="0.25">
      <c r="A189" s="18" t="s">
        <v>458</v>
      </c>
      <c r="B189" s="16" t="s">
        <v>216</v>
      </c>
      <c r="C189" s="17">
        <v>1</v>
      </c>
      <c r="D189" s="17">
        <v>1</v>
      </c>
      <c r="E189" s="17">
        <v>1</v>
      </c>
      <c r="F189" s="17">
        <v>1</v>
      </c>
      <c r="G189" s="17">
        <v>1</v>
      </c>
      <c r="H189" s="34"/>
      <c r="I189" s="17">
        <v>1</v>
      </c>
      <c r="J189" s="17">
        <v>1</v>
      </c>
      <c r="K189" s="17">
        <v>1</v>
      </c>
      <c r="L189" s="17">
        <v>1</v>
      </c>
      <c r="M189" s="17">
        <v>1</v>
      </c>
    </row>
    <row r="190" spans="1:13" x14ac:dyDescent="0.25">
      <c r="A190" s="18" t="s">
        <v>459</v>
      </c>
      <c r="B190" s="16" t="s">
        <v>217</v>
      </c>
      <c r="C190" s="17">
        <v>90</v>
      </c>
      <c r="D190" s="17">
        <v>108</v>
      </c>
      <c r="E190" s="17">
        <v>95</v>
      </c>
      <c r="F190" s="17">
        <v>113</v>
      </c>
      <c r="G190" s="17">
        <v>123</v>
      </c>
      <c r="H190" s="34"/>
      <c r="I190" s="17">
        <v>44</v>
      </c>
      <c r="J190" s="17">
        <v>54</v>
      </c>
      <c r="K190" s="17">
        <v>48</v>
      </c>
      <c r="L190" s="17">
        <v>58</v>
      </c>
      <c r="M190" s="17">
        <v>63</v>
      </c>
    </row>
    <row r="191" spans="1:13" x14ac:dyDescent="0.25">
      <c r="A191" s="18" t="s">
        <v>460</v>
      </c>
      <c r="B191" s="16" t="s">
        <v>218</v>
      </c>
      <c r="C191" s="17">
        <v>81</v>
      </c>
      <c r="D191" s="17">
        <v>74</v>
      </c>
      <c r="E191" s="17">
        <v>64</v>
      </c>
      <c r="F191" s="17">
        <v>73</v>
      </c>
      <c r="G191" s="17">
        <v>77</v>
      </c>
      <c r="H191" s="34"/>
      <c r="I191" s="17">
        <v>40</v>
      </c>
      <c r="J191" s="17">
        <v>37</v>
      </c>
      <c r="K191" s="17">
        <v>34</v>
      </c>
      <c r="L191" s="17">
        <v>37</v>
      </c>
      <c r="M191" s="17">
        <v>39</v>
      </c>
    </row>
    <row r="192" spans="1:13" x14ac:dyDescent="0.25">
      <c r="A192" s="18" t="s">
        <v>461</v>
      </c>
      <c r="B192" s="16" t="s">
        <v>462</v>
      </c>
      <c r="C192" s="17">
        <v>206</v>
      </c>
      <c r="D192" s="17">
        <v>162</v>
      </c>
      <c r="E192" s="17">
        <v>185</v>
      </c>
      <c r="F192" s="17">
        <v>173</v>
      </c>
      <c r="G192" s="17">
        <v>215</v>
      </c>
      <c r="H192" s="34"/>
      <c r="I192" s="17">
        <v>106</v>
      </c>
      <c r="J192" s="17">
        <v>85</v>
      </c>
      <c r="K192" s="17">
        <v>93</v>
      </c>
      <c r="L192" s="17">
        <v>90</v>
      </c>
      <c r="M192" s="17">
        <v>107</v>
      </c>
    </row>
    <row r="193" spans="1:13" x14ac:dyDescent="0.25">
      <c r="A193" s="18" t="s">
        <v>463</v>
      </c>
      <c r="B193" s="16" t="s">
        <v>464</v>
      </c>
      <c r="C193" s="17">
        <v>158</v>
      </c>
      <c r="D193" s="17">
        <v>148</v>
      </c>
      <c r="E193" s="17">
        <v>133</v>
      </c>
      <c r="F193" s="17">
        <v>150</v>
      </c>
      <c r="G193" s="17">
        <v>191</v>
      </c>
      <c r="H193" s="34"/>
      <c r="I193" s="17">
        <v>79</v>
      </c>
      <c r="J193" s="17">
        <v>75</v>
      </c>
      <c r="K193" s="17">
        <v>66</v>
      </c>
      <c r="L193" s="17">
        <v>78</v>
      </c>
      <c r="M193" s="17">
        <v>97</v>
      </c>
    </row>
    <row r="194" spans="1:13" x14ac:dyDescent="0.25">
      <c r="A194" s="18" t="s">
        <v>465</v>
      </c>
      <c r="B194" s="16" t="s">
        <v>466</v>
      </c>
      <c r="C194" s="17">
        <v>69</v>
      </c>
      <c r="D194" s="17">
        <v>52</v>
      </c>
      <c r="E194" s="17">
        <v>69</v>
      </c>
      <c r="F194" s="17">
        <v>20</v>
      </c>
      <c r="G194" s="17">
        <v>32</v>
      </c>
      <c r="H194" s="34"/>
      <c r="I194" s="17">
        <v>33</v>
      </c>
      <c r="J194" s="17">
        <v>27</v>
      </c>
      <c r="K194" s="17">
        <v>37</v>
      </c>
      <c r="L194" s="17">
        <v>14</v>
      </c>
      <c r="M194" s="17">
        <v>21</v>
      </c>
    </row>
    <row r="195" spans="1:13" x14ac:dyDescent="0.25">
      <c r="A195" s="18" t="s">
        <v>467</v>
      </c>
      <c r="B195" s="16" t="s">
        <v>468</v>
      </c>
      <c r="C195" s="17">
        <v>253</v>
      </c>
      <c r="D195" s="17">
        <v>163</v>
      </c>
      <c r="E195" s="17">
        <v>275</v>
      </c>
      <c r="F195" s="17">
        <v>211</v>
      </c>
      <c r="G195" s="17">
        <v>294</v>
      </c>
      <c r="H195" s="34"/>
      <c r="I195" s="17">
        <v>128</v>
      </c>
      <c r="J195" s="17">
        <v>86</v>
      </c>
      <c r="K195" s="17">
        <v>145</v>
      </c>
      <c r="L195" s="17">
        <v>108</v>
      </c>
      <c r="M195" s="17">
        <v>153</v>
      </c>
    </row>
    <row r="196" spans="1:13" x14ac:dyDescent="0.25">
      <c r="A196" s="18" t="s">
        <v>469</v>
      </c>
      <c r="B196" s="16" t="s">
        <v>470</v>
      </c>
      <c r="C196" s="17">
        <v>16</v>
      </c>
      <c r="D196" s="17">
        <v>14</v>
      </c>
      <c r="E196" s="17">
        <v>12</v>
      </c>
      <c r="F196" s="17">
        <v>18</v>
      </c>
      <c r="G196" s="17">
        <v>14</v>
      </c>
      <c r="H196" s="34"/>
      <c r="I196" s="17">
        <v>10</v>
      </c>
      <c r="J196" s="17">
        <v>8</v>
      </c>
      <c r="K196" s="17">
        <v>7</v>
      </c>
      <c r="L196" s="17">
        <v>12</v>
      </c>
      <c r="M196" s="17">
        <v>9</v>
      </c>
    </row>
    <row r="197" spans="1:13" x14ac:dyDescent="0.25">
      <c r="A197" s="18" t="s">
        <v>471</v>
      </c>
      <c r="B197" s="16" t="s">
        <v>472</v>
      </c>
      <c r="C197" s="17" t="s">
        <v>852</v>
      </c>
      <c r="D197" s="17">
        <v>201</v>
      </c>
      <c r="E197" s="17">
        <v>198</v>
      </c>
      <c r="F197" s="17" t="s">
        <v>852</v>
      </c>
      <c r="G197" s="17" t="s">
        <v>852</v>
      </c>
      <c r="H197" s="34"/>
      <c r="I197" s="17" t="s">
        <v>852</v>
      </c>
      <c r="J197" s="17">
        <v>104</v>
      </c>
      <c r="K197" s="17">
        <v>100</v>
      </c>
      <c r="L197" s="17" t="s">
        <v>852</v>
      </c>
      <c r="M197" s="17" t="s">
        <v>852</v>
      </c>
    </row>
    <row r="198" spans="1:13" x14ac:dyDescent="0.25">
      <c r="A198" s="18" t="s">
        <v>473</v>
      </c>
      <c r="B198" s="16" t="s">
        <v>474</v>
      </c>
      <c r="C198" s="17">
        <v>217</v>
      </c>
      <c r="D198" s="17">
        <v>173</v>
      </c>
      <c r="E198" s="17">
        <v>151</v>
      </c>
      <c r="F198" s="17" t="s">
        <v>852</v>
      </c>
      <c r="G198" s="17">
        <v>102</v>
      </c>
      <c r="H198" s="34"/>
      <c r="I198" s="17">
        <v>111</v>
      </c>
      <c r="J198" s="17">
        <v>91</v>
      </c>
      <c r="K198" s="17">
        <v>74</v>
      </c>
      <c r="L198" s="17" t="s">
        <v>852</v>
      </c>
      <c r="M198" s="17">
        <v>53</v>
      </c>
    </row>
    <row r="199" spans="1:13" x14ac:dyDescent="0.25">
      <c r="A199" s="18" t="s">
        <v>475</v>
      </c>
      <c r="B199" s="16" t="s">
        <v>476</v>
      </c>
      <c r="C199" s="17">
        <v>187</v>
      </c>
      <c r="D199" s="17">
        <v>133</v>
      </c>
      <c r="E199" s="17">
        <v>121</v>
      </c>
      <c r="F199" s="17">
        <v>102</v>
      </c>
      <c r="G199" s="17">
        <v>108</v>
      </c>
      <c r="H199" s="34"/>
      <c r="I199" s="17">
        <v>96</v>
      </c>
      <c r="J199" s="17">
        <v>66</v>
      </c>
      <c r="K199" s="17">
        <v>60</v>
      </c>
      <c r="L199" s="17">
        <v>51</v>
      </c>
      <c r="M199" s="17">
        <v>56</v>
      </c>
    </row>
    <row r="200" spans="1:13" x14ac:dyDescent="0.25">
      <c r="A200" s="18" t="s">
        <v>477</v>
      </c>
      <c r="B200" s="16" t="s">
        <v>478</v>
      </c>
      <c r="C200" s="17">
        <v>195</v>
      </c>
      <c r="D200" s="17">
        <v>191</v>
      </c>
      <c r="E200" s="17">
        <v>223</v>
      </c>
      <c r="F200" s="17">
        <v>201</v>
      </c>
      <c r="G200" s="17">
        <v>185</v>
      </c>
      <c r="H200" s="34"/>
      <c r="I200" s="17">
        <v>101</v>
      </c>
      <c r="J200" s="17">
        <v>99</v>
      </c>
      <c r="K200" s="17">
        <v>118</v>
      </c>
      <c r="L200" s="17">
        <v>103</v>
      </c>
      <c r="M200" s="17">
        <v>93</v>
      </c>
    </row>
    <row r="201" spans="1:13" x14ac:dyDescent="0.25">
      <c r="A201" s="18" t="s">
        <v>479</v>
      </c>
      <c r="B201" s="16" t="s">
        <v>480</v>
      </c>
      <c r="C201" s="17">
        <v>196</v>
      </c>
      <c r="D201" s="17">
        <v>225</v>
      </c>
      <c r="E201" s="17">
        <v>257</v>
      </c>
      <c r="F201" s="17">
        <v>265</v>
      </c>
      <c r="G201" s="17">
        <v>303</v>
      </c>
      <c r="H201" s="34"/>
      <c r="I201" s="17">
        <v>102</v>
      </c>
      <c r="J201" s="17">
        <v>118</v>
      </c>
      <c r="K201" s="17">
        <v>136</v>
      </c>
      <c r="L201" s="17">
        <v>140</v>
      </c>
      <c r="M201" s="17">
        <v>159</v>
      </c>
    </row>
    <row r="202" spans="1:13" x14ac:dyDescent="0.25">
      <c r="A202" s="18" t="s">
        <v>481</v>
      </c>
      <c r="B202" s="16" t="s">
        <v>219</v>
      </c>
      <c r="C202" s="17">
        <v>95</v>
      </c>
      <c r="D202" s="17">
        <v>107</v>
      </c>
      <c r="E202" s="17">
        <v>75</v>
      </c>
      <c r="F202" s="17">
        <v>63</v>
      </c>
      <c r="G202" s="17">
        <v>81</v>
      </c>
      <c r="H202" s="34"/>
      <c r="I202" s="17">
        <v>45</v>
      </c>
      <c r="J202" s="17">
        <v>53</v>
      </c>
      <c r="K202" s="17">
        <v>39</v>
      </c>
      <c r="L202" s="17">
        <v>33</v>
      </c>
      <c r="M202" s="17">
        <v>42</v>
      </c>
    </row>
    <row r="203" spans="1:13" x14ac:dyDescent="0.25">
      <c r="A203" s="18" t="s">
        <v>482</v>
      </c>
      <c r="B203" s="16" t="s">
        <v>483</v>
      </c>
      <c r="C203" s="17">
        <v>345</v>
      </c>
      <c r="D203" s="17">
        <v>368</v>
      </c>
      <c r="E203" s="17">
        <v>321</v>
      </c>
      <c r="F203" s="17">
        <v>273</v>
      </c>
      <c r="G203" s="17">
        <v>302</v>
      </c>
      <c r="H203" s="34"/>
      <c r="I203" s="17">
        <v>188</v>
      </c>
      <c r="J203" s="17">
        <v>210</v>
      </c>
      <c r="K203" s="17">
        <v>175</v>
      </c>
      <c r="L203" s="17">
        <v>144</v>
      </c>
      <c r="M203" s="17">
        <v>158</v>
      </c>
    </row>
    <row r="204" spans="1:13" x14ac:dyDescent="0.25">
      <c r="A204" s="18" t="s">
        <v>484</v>
      </c>
      <c r="B204" s="16" t="s">
        <v>485</v>
      </c>
      <c r="C204" s="17">
        <v>309</v>
      </c>
      <c r="D204" s="17">
        <v>293</v>
      </c>
      <c r="E204" s="17">
        <v>316</v>
      </c>
      <c r="F204" s="17">
        <v>363</v>
      </c>
      <c r="G204" s="17">
        <v>362</v>
      </c>
      <c r="H204" s="34"/>
      <c r="I204" s="17">
        <v>163</v>
      </c>
      <c r="J204" s="17">
        <v>156</v>
      </c>
      <c r="K204" s="17">
        <v>171</v>
      </c>
      <c r="L204" s="17">
        <v>202</v>
      </c>
      <c r="M204" s="17">
        <v>201</v>
      </c>
    </row>
    <row r="205" spans="1:13" x14ac:dyDescent="0.25">
      <c r="A205" s="18" t="s">
        <v>486</v>
      </c>
      <c r="B205" s="16" t="s">
        <v>220</v>
      </c>
      <c r="C205" s="17">
        <v>302</v>
      </c>
      <c r="D205" s="17">
        <v>192</v>
      </c>
      <c r="E205" s="17">
        <v>314</v>
      </c>
      <c r="F205" s="17">
        <v>212</v>
      </c>
      <c r="G205" s="17">
        <v>294</v>
      </c>
      <c r="H205" s="34"/>
      <c r="I205" s="17">
        <v>158</v>
      </c>
      <c r="J205" s="17">
        <v>100</v>
      </c>
      <c r="K205" s="17">
        <v>170</v>
      </c>
      <c r="L205" s="17">
        <v>109</v>
      </c>
      <c r="M205" s="17">
        <v>153</v>
      </c>
    </row>
    <row r="206" spans="1:13" x14ac:dyDescent="0.25">
      <c r="A206" s="18" t="s">
        <v>487</v>
      </c>
      <c r="B206" s="16" t="s">
        <v>488</v>
      </c>
      <c r="C206" s="17">
        <v>381</v>
      </c>
      <c r="D206" s="17">
        <v>376</v>
      </c>
      <c r="E206" s="17">
        <v>383</v>
      </c>
      <c r="F206" s="17">
        <v>354</v>
      </c>
      <c r="G206" s="17">
        <v>379</v>
      </c>
      <c r="H206" s="34"/>
      <c r="I206" s="17">
        <v>217</v>
      </c>
      <c r="J206" s="17">
        <v>215</v>
      </c>
      <c r="K206" s="17">
        <v>219</v>
      </c>
      <c r="L206" s="17">
        <v>193</v>
      </c>
      <c r="M206" s="17">
        <v>215</v>
      </c>
    </row>
    <row r="207" spans="1:13" x14ac:dyDescent="0.25">
      <c r="A207" s="18" t="s">
        <v>489</v>
      </c>
      <c r="B207" s="16" t="s">
        <v>221</v>
      </c>
      <c r="C207" s="17">
        <v>2</v>
      </c>
      <c r="D207" s="17">
        <v>2</v>
      </c>
      <c r="E207" s="17">
        <v>2</v>
      </c>
      <c r="F207" s="17">
        <v>2</v>
      </c>
      <c r="G207" s="17">
        <v>2</v>
      </c>
      <c r="H207" s="34"/>
      <c r="I207" s="17">
        <v>2</v>
      </c>
      <c r="J207" s="17">
        <v>2</v>
      </c>
      <c r="K207" s="17">
        <v>2</v>
      </c>
      <c r="L207" s="17">
        <v>2</v>
      </c>
      <c r="M207" s="17">
        <v>2</v>
      </c>
    </row>
    <row r="208" spans="1:13" x14ac:dyDescent="0.25">
      <c r="A208" s="18" t="s">
        <v>490</v>
      </c>
      <c r="B208" s="16" t="s">
        <v>491</v>
      </c>
      <c r="C208" s="17" t="s">
        <v>852</v>
      </c>
      <c r="D208" s="17">
        <v>201</v>
      </c>
      <c r="E208" s="17">
        <v>198</v>
      </c>
      <c r="F208" s="17" t="s">
        <v>852</v>
      </c>
      <c r="G208" s="17" t="s">
        <v>852</v>
      </c>
      <c r="H208" s="34"/>
      <c r="I208" s="17" t="s">
        <v>852</v>
      </c>
      <c r="J208" s="17">
        <v>104</v>
      </c>
      <c r="K208" s="17">
        <v>100</v>
      </c>
      <c r="L208" s="17" t="s">
        <v>852</v>
      </c>
      <c r="M208" s="17" t="s">
        <v>852</v>
      </c>
    </row>
    <row r="209" spans="1:13" x14ac:dyDescent="0.25">
      <c r="A209" s="18" t="s">
        <v>492</v>
      </c>
      <c r="B209" s="16" t="s">
        <v>493</v>
      </c>
      <c r="C209" s="17">
        <v>342</v>
      </c>
      <c r="D209" s="17">
        <v>351</v>
      </c>
      <c r="E209" s="17">
        <v>369</v>
      </c>
      <c r="F209" s="17">
        <v>347</v>
      </c>
      <c r="G209" s="17">
        <v>356</v>
      </c>
      <c r="H209" s="34"/>
      <c r="I209" s="17">
        <v>187</v>
      </c>
      <c r="J209" s="17">
        <v>198</v>
      </c>
      <c r="K209" s="17">
        <v>209</v>
      </c>
      <c r="L209" s="17">
        <v>187</v>
      </c>
      <c r="M209" s="17">
        <v>197</v>
      </c>
    </row>
    <row r="210" spans="1:13" x14ac:dyDescent="0.25">
      <c r="A210" s="18" t="s">
        <v>494</v>
      </c>
      <c r="B210" s="16" t="s">
        <v>495</v>
      </c>
      <c r="C210" s="17">
        <v>185</v>
      </c>
      <c r="D210" s="17">
        <v>214</v>
      </c>
      <c r="E210" s="17">
        <v>206</v>
      </c>
      <c r="F210" s="17">
        <v>213</v>
      </c>
      <c r="G210" s="17">
        <v>217</v>
      </c>
      <c r="H210" s="34"/>
      <c r="I210" s="17">
        <v>94</v>
      </c>
      <c r="J210" s="17">
        <v>113</v>
      </c>
      <c r="K210" s="17">
        <v>107</v>
      </c>
      <c r="L210" s="17">
        <v>110</v>
      </c>
      <c r="M210" s="17">
        <v>108</v>
      </c>
    </row>
    <row r="211" spans="1:13" x14ac:dyDescent="0.25">
      <c r="A211" s="18" t="s">
        <v>496</v>
      </c>
      <c r="B211" s="16" t="s">
        <v>222</v>
      </c>
      <c r="C211" s="17">
        <v>174</v>
      </c>
      <c r="D211" s="17">
        <v>175</v>
      </c>
      <c r="E211" s="17">
        <v>165</v>
      </c>
      <c r="F211" s="17">
        <v>152</v>
      </c>
      <c r="G211" s="17">
        <v>158</v>
      </c>
      <c r="H211" s="34"/>
      <c r="I211" s="17">
        <v>88</v>
      </c>
      <c r="J211" s="17">
        <v>93</v>
      </c>
      <c r="K211" s="17">
        <v>85</v>
      </c>
      <c r="L211" s="17">
        <v>80</v>
      </c>
      <c r="M211" s="17">
        <v>78</v>
      </c>
    </row>
    <row r="212" spans="1:13" x14ac:dyDescent="0.25">
      <c r="A212" s="18" t="s">
        <v>497</v>
      </c>
      <c r="B212" s="16" t="s">
        <v>498</v>
      </c>
      <c r="C212" s="17" t="s">
        <v>852</v>
      </c>
      <c r="D212" s="17">
        <v>201</v>
      </c>
      <c r="E212" s="17">
        <v>198</v>
      </c>
      <c r="F212" s="17" t="s">
        <v>852</v>
      </c>
      <c r="G212" s="17" t="s">
        <v>852</v>
      </c>
      <c r="H212" s="34"/>
      <c r="I212" s="17" t="s">
        <v>852</v>
      </c>
      <c r="J212" s="17">
        <v>104</v>
      </c>
      <c r="K212" s="17">
        <v>100</v>
      </c>
      <c r="L212" s="17" t="s">
        <v>852</v>
      </c>
      <c r="M212" s="17" t="s">
        <v>852</v>
      </c>
    </row>
    <row r="213" spans="1:13" x14ac:dyDescent="0.25">
      <c r="A213" s="18" t="s">
        <v>499</v>
      </c>
      <c r="B213" s="16" t="s">
        <v>500</v>
      </c>
      <c r="C213" s="17">
        <v>147</v>
      </c>
      <c r="D213" s="17">
        <v>112</v>
      </c>
      <c r="E213" s="17">
        <v>100</v>
      </c>
      <c r="F213" s="17">
        <v>110</v>
      </c>
      <c r="G213" s="17">
        <v>71</v>
      </c>
      <c r="H213" s="34"/>
      <c r="I213" s="17">
        <v>73</v>
      </c>
      <c r="J213" s="17">
        <v>57</v>
      </c>
      <c r="K213" s="17">
        <v>50</v>
      </c>
      <c r="L213" s="17">
        <v>57</v>
      </c>
      <c r="M213" s="17">
        <v>35</v>
      </c>
    </row>
    <row r="214" spans="1:13" x14ac:dyDescent="0.25">
      <c r="A214" s="18" t="s">
        <v>501</v>
      </c>
      <c r="B214" s="16" t="s">
        <v>223</v>
      </c>
      <c r="C214" s="17">
        <v>246</v>
      </c>
      <c r="D214" s="17">
        <v>237</v>
      </c>
      <c r="E214" s="17">
        <v>271</v>
      </c>
      <c r="F214" s="17">
        <v>235</v>
      </c>
      <c r="G214" s="17">
        <v>285</v>
      </c>
      <c r="H214" s="34"/>
      <c r="I214" s="17">
        <v>123</v>
      </c>
      <c r="J214" s="17">
        <v>125</v>
      </c>
      <c r="K214" s="17">
        <v>144</v>
      </c>
      <c r="L214" s="17">
        <v>122</v>
      </c>
      <c r="M214" s="17">
        <v>148</v>
      </c>
    </row>
    <row r="215" spans="1:13" x14ac:dyDescent="0.25">
      <c r="A215" s="18" t="s">
        <v>502</v>
      </c>
      <c r="B215" s="16" t="s">
        <v>224</v>
      </c>
      <c r="C215" s="17">
        <v>159</v>
      </c>
      <c r="D215" s="17">
        <v>151</v>
      </c>
      <c r="E215" s="17">
        <v>159</v>
      </c>
      <c r="F215" s="17">
        <v>170</v>
      </c>
      <c r="G215" s="17">
        <v>164</v>
      </c>
      <c r="H215" s="34"/>
      <c r="I215" s="17">
        <v>80</v>
      </c>
      <c r="J215" s="17">
        <v>77</v>
      </c>
      <c r="K215" s="17">
        <v>81</v>
      </c>
      <c r="L215" s="17">
        <v>88</v>
      </c>
      <c r="M215" s="17">
        <v>82</v>
      </c>
    </row>
    <row r="216" spans="1:13" x14ac:dyDescent="0.25">
      <c r="A216" s="18" t="s">
        <v>503</v>
      </c>
      <c r="B216" s="16" t="s">
        <v>504</v>
      </c>
      <c r="C216" s="17">
        <v>67</v>
      </c>
      <c r="D216" s="17">
        <v>100</v>
      </c>
      <c r="E216" s="17">
        <v>122</v>
      </c>
      <c r="F216" s="17">
        <v>149</v>
      </c>
      <c r="G216" s="17">
        <v>172</v>
      </c>
      <c r="H216" s="34"/>
      <c r="I216" s="17">
        <v>32</v>
      </c>
      <c r="J216" s="17">
        <v>48</v>
      </c>
      <c r="K216" s="17">
        <v>61</v>
      </c>
      <c r="L216" s="17">
        <v>77</v>
      </c>
      <c r="M216" s="17">
        <v>87</v>
      </c>
    </row>
    <row r="217" spans="1:13" x14ac:dyDescent="0.25">
      <c r="A217" s="18" t="s">
        <v>505</v>
      </c>
      <c r="B217" s="16" t="s">
        <v>225</v>
      </c>
      <c r="C217" s="17">
        <v>84</v>
      </c>
      <c r="D217" s="17">
        <v>102</v>
      </c>
      <c r="E217" s="17">
        <v>93</v>
      </c>
      <c r="F217" s="17">
        <v>87</v>
      </c>
      <c r="G217" s="17">
        <v>131</v>
      </c>
      <c r="H217" s="34"/>
      <c r="I217" s="17">
        <v>42</v>
      </c>
      <c r="J217" s="17">
        <v>50</v>
      </c>
      <c r="K217" s="17">
        <v>47</v>
      </c>
      <c r="L217" s="17">
        <v>41</v>
      </c>
      <c r="M217" s="17">
        <v>66</v>
      </c>
    </row>
    <row r="218" spans="1:13" x14ac:dyDescent="0.25">
      <c r="A218" s="18" t="s">
        <v>506</v>
      </c>
      <c r="B218" s="16" t="s">
        <v>507</v>
      </c>
      <c r="C218" s="17">
        <v>128</v>
      </c>
      <c r="D218" s="17">
        <v>72</v>
      </c>
      <c r="E218" s="17">
        <v>65</v>
      </c>
      <c r="F218" s="17">
        <v>88</v>
      </c>
      <c r="G218" s="17">
        <v>116</v>
      </c>
      <c r="H218" s="34"/>
      <c r="I218" s="17">
        <v>60</v>
      </c>
      <c r="J218" s="17">
        <v>36</v>
      </c>
      <c r="K218" s="17">
        <v>35</v>
      </c>
      <c r="L218" s="17">
        <v>42</v>
      </c>
      <c r="M218" s="17">
        <v>58</v>
      </c>
    </row>
    <row r="219" spans="1:13" x14ac:dyDescent="0.25">
      <c r="A219" s="18" t="s">
        <v>508</v>
      </c>
      <c r="B219" s="16" t="s">
        <v>226</v>
      </c>
      <c r="C219" s="17">
        <v>26</v>
      </c>
      <c r="D219" s="17">
        <v>21</v>
      </c>
      <c r="E219" s="17">
        <v>22</v>
      </c>
      <c r="F219" s="17">
        <v>23</v>
      </c>
      <c r="G219" s="17">
        <v>26</v>
      </c>
      <c r="H219" s="34"/>
      <c r="I219" s="17">
        <v>17</v>
      </c>
      <c r="J219" s="17">
        <v>13</v>
      </c>
      <c r="K219" s="17">
        <v>15</v>
      </c>
      <c r="L219" s="17">
        <v>17</v>
      </c>
      <c r="M219" s="17">
        <v>18</v>
      </c>
    </row>
    <row r="220" spans="1:13" x14ac:dyDescent="0.25">
      <c r="A220" s="18" t="s">
        <v>509</v>
      </c>
      <c r="B220" s="16" t="s">
        <v>227</v>
      </c>
      <c r="C220" s="17">
        <v>172</v>
      </c>
      <c r="D220" s="17">
        <v>127</v>
      </c>
      <c r="E220" s="17">
        <v>157</v>
      </c>
      <c r="F220" s="17">
        <v>120</v>
      </c>
      <c r="G220" s="17">
        <v>92</v>
      </c>
      <c r="H220" s="34"/>
      <c r="I220" s="17">
        <v>86</v>
      </c>
      <c r="J220" s="17">
        <v>62</v>
      </c>
      <c r="K220" s="17">
        <v>80</v>
      </c>
      <c r="L220" s="17">
        <v>61</v>
      </c>
      <c r="M220" s="17">
        <v>47</v>
      </c>
    </row>
    <row r="221" spans="1:13" x14ac:dyDescent="0.25">
      <c r="A221" s="18" t="s">
        <v>510</v>
      </c>
      <c r="B221" s="16" t="s">
        <v>511</v>
      </c>
      <c r="C221" s="17">
        <v>62</v>
      </c>
      <c r="D221" s="17">
        <v>110</v>
      </c>
      <c r="E221" s="17">
        <v>81</v>
      </c>
      <c r="F221" s="17">
        <v>91</v>
      </c>
      <c r="G221" s="17">
        <v>60</v>
      </c>
      <c r="H221" s="34"/>
      <c r="I221" s="17">
        <v>30</v>
      </c>
      <c r="J221" s="17">
        <v>56</v>
      </c>
      <c r="K221" s="17">
        <v>41</v>
      </c>
      <c r="L221" s="17">
        <v>45</v>
      </c>
      <c r="M221" s="17">
        <v>33</v>
      </c>
    </row>
    <row r="222" spans="1:13" x14ac:dyDescent="0.25">
      <c r="A222" s="18" t="s">
        <v>512</v>
      </c>
      <c r="B222" s="16" t="s">
        <v>513</v>
      </c>
      <c r="C222" s="17">
        <v>17</v>
      </c>
      <c r="D222" s="17">
        <v>43</v>
      </c>
      <c r="E222" s="17">
        <v>13</v>
      </c>
      <c r="F222" s="17">
        <v>19</v>
      </c>
      <c r="G222" s="17">
        <v>23</v>
      </c>
      <c r="H222" s="34"/>
      <c r="I222" s="17">
        <v>11</v>
      </c>
      <c r="J222" s="17">
        <v>23</v>
      </c>
      <c r="K222" s="17">
        <v>8</v>
      </c>
      <c r="L222" s="17">
        <v>13</v>
      </c>
      <c r="M222" s="17">
        <v>15</v>
      </c>
    </row>
    <row r="223" spans="1:13" x14ac:dyDescent="0.25">
      <c r="A223" s="18" t="s">
        <v>514</v>
      </c>
      <c r="B223" s="16" t="s">
        <v>515</v>
      </c>
      <c r="C223" s="17">
        <v>362</v>
      </c>
      <c r="D223" s="17">
        <v>378</v>
      </c>
      <c r="E223" s="17">
        <v>370</v>
      </c>
      <c r="F223" s="17">
        <v>371</v>
      </c>
      <c r="G223" s="17">
        <v>374</v>
      </c>
      <c r="H223" s="34"/>
      <c r="I223" s="17">
        <v>202</v>
      </c>
      <c r="J223" s="17">
        <v>217</v>
      </c>
      <c r="K223" s="17">
        <v>210</v>
      </c>
      <c r="L223" s="17">
        <v>209</v>
      </c>
      <c r="M223" s="17">
        <v>211</v>
      </c>
    </row>
    <row r="224" spans="1:13" x14ac:dyDescent="0.25">
      <c r="A224" s="18" t="s">
        <v>516</v>
      </c>
      <c r="B224" s="16" t="s">
        <v>517</v>
      </c>
      <c r="C224" s="17">
        <v>304</v>
      </c>
      <c r="D224" s="17">
        <v>228</v>
      </c>
      <c r="E224" s="17">
        <v>327</v>
      </c>
      <c r="F224" s="17">
        <v>206</v>
      </c>
      <c r="G224" s="17">
        <v>346</v>
      </c>
      <c r="H224" s="34"/>
      <c r="I224" s="17">
        <v>160</v>
      </c>
      <c r="J224" s="17">
        <v>120</v>
      </c>
      <c r="K224" s="17">
        <v>180</v>
      </c>
      <c r="L224" s="17">
        <v>105</v>
      </c>
      <c r="M224" s="17">
        <v>190</v>
      </c>
    </row>
    <row r="225" spans="1:13" x14ac:dyDescent="0.25">
      <c r="A225" s="18" t="s">
        <v>518</v>
      </c>
      <c r="B225" s="16" t="s">
        <v>519</v>
      </c>
      <c r="C225" s="17">
        <v>268</v>
      </c>
      <c r="D225" s="17">
        <v>265</v>
      </c>
      <c r="E225" s="17">
        <v>236</v>
      </c>
      <c r="F225" s="17">
        <v>236</v>
      </c>
      <c r="G225" s="17">
        <v>232</v>
      </c>
      <c r="H225" s="34"/>
      <c r="I225" s="17">
        <v>136</v>
      </c>
      <c r="J225" s="17">
        <v>141</v>
      </c>
      <c r="K225" s="17">
        <v>123</v>
      </c>
      <c r="L225" s="17">
        <v>123</v>
      </c>
      <c r="M225" s="17">
        <v>118</v>
      </c>
    </row>
    <row r="226" spans="1:13" x14ac:dyDescent="0.25">
      <c r="A226" s="18" t="s">
        <v>520</v>
      </c>
      <c r="B226" s="16" t="s">
        <v>521</v>
      </c>
      <c r="C226" s="17">
        <v>250</v>
      </c>
      <c r="D226" s="17">
        <v>288</v>
      </c>
      <c r="E226" s="17">
        <v>284</v>
      </c>
      <c r="F226" s="17">
        <v>286</v>
      </c>
      <c r="G226" s="17">
        <v>322</v>
      </c>
      <c r="H226" s="34"/>
      <c r="I226" s="17">
        <v>125</v>
      </c>
      <c r="J226" s="17">
        <v>153</v>
      </c>
      <c r="K226" s="17">
        <v>151</v>
      </c>
      <c r="L226" s="17">
        <v>152</v>
      </c>
      <c r="M226" s="17">
        <v>172</v>
      </c>
    </row>
    <row r="227" spans="1:13" x14ac:dyDescent="0.25">
      <c r="A227" s="18" t="s">
        <v>522</v>
      </c>
      <c r="B227" s="16" t="s">
        <v>523</v>
      </c>
      <c r="C227" s="17">
        <v>134</v>
      </c>
      <c r="D227" s="17">
        <v>154</v>
      </c>
      <c r="E227" s="17">
        <v>243</v>
      </c>
      <c r="F227" s="17">
        <v>263</v>
      </c>
      <c r="G227" s="17">
        <v>250</v>
      </c>
      <c r="H227" s="34"/>
      <c r="I227" s="17">
        <v>64</v>
      </c>
      <c r="J227" s="17">
        <v>79</v>
      </c>
      <c r="K227" s="17">
        <v>128</v>
      </c>
      <c r="L227" s="17">
        <v>138</v>
      </c>
      <c r="M227" s="17">
        <v>125</v>
      </c>
    </row>
    <row r="228" spans="1:13" x14ac:dyDescent="0.25">
      <c r="A228" s="18" t="s">
        <v>524</v>
      </c>
      <c r="B228" s="16" t="s">
        <v>228</v>
      </c>
      <c r="C228" s="17">
        <v>52</v>
      </c>
      <c r="D228" s="17">
        <v>36</v>
      </c>
      <c r="E228" s="17">
        <v>45</v>
      </c>
      <c r="F228" s="17">
        <v>44</v>
      </c>
      <c r="G228" s="17">
        <v>74</v>
      </c>
      <c r="H228" s="34"/>
      <c r="I228" s="17">
        <v>26</v>
      </c>
      <c r="J228" s="17">
        <v>19</v>
      </c>
      <c r="K228" s="17">
        <v>24</v>
      </c>
      <c r="L228" s="17">
        <v>26</v>
      </c>
      <c r="M228" s="17">
        <v>37</v>
      </c>
    </row>
    <row r="229" spans="1:13" x14ac:dyDescent="0.25">
      <c r="A229" s="18" t="s">
        <v>525</v>
      </c>
      <c r="B229" s="16" t="s">
        <v>526</v>
      </c>
      <c r="C229" s="17">
        <v>346</v>
      </c>
      <c r="D229" s="17">
        <v>359</v>
      </c>
      <c r="E229" s="17">
        <v>347</v>
      </c>
      <c r="F229" s="17">
        <v>358</v>
      </c>
      <c r="G229" s="17">
        <v>365</v>
      </c>
      <c r="H229" s="34"/>
      <c r="I229" s="17">
        <v>189</v>
      </c>
      <c r="J229" s="17">
        <v>205</v>
      </c>
      <c r="K229" s="17">
        <v>192</v>
      </c>
      <c r="L229" s="17">
        <v>197</v>
      </c>
      <c r="M229" s="17">
        <v>204</v>
      </c>
    </row>
    <row r="230" spans="1:13" x14ac:dyDescent="0.25">
      <c r="A230" s="18" t="s">
        <v>527</v>
      </c>
      <c r="B230" s="16" t="s">
        <v>229</v>
      </c>
      <c r="C230" s="17">
        <v>350</v>
      </c>
      <c r="D230" s="17">
        <v>364</v>
      </c>
      <c r="E230" s="17">
        <v>374</v>
      </c>
      <c r="F230" s="17">
        <v>373</v>
      </c>
      <c r="G230" s="17">
        <v>342</v>
      </c>
      <c r="H230" s="34"/>
      <c r="I230" s="17">
        <v>193</v>
      </c>
      <c r="J230" s="17">
        <v>209</v>
      </c>
      <c r="K230" s="17">
        <v>213</v>
      </c>
      <c r="L230" s="17">
        <v>210</v>
      </c>
      <c r="M230" s="17">
        <v>187</v>
      </c>
    </row>
    <row r="231" spans="1:13" x14ac:dyDescent="0.25">
      <c r="A231" s="18" t="s">
        <v>528</v>
      </c>
      <c r="B231" s="16" t="s">
        <v>230</v>
      </c>
      <c r="C231" s="17">
        <v>318</v>
      </c>
      <c r="D231" s="17">
        <v>330</v>
      </c>
      <c r="E231" s="17">
        <v>334</v>
      </c>
      <c r="F231" s="17">
        <v>352</v>
      </c>
      <c r="G231" s="17">
        <v>364</v>
      </c>
      <c r="H231" s="34"/>
      <c r="I231" s="17">
        <v>171</v>
      </c>
      <c r="J231" s="17">
        <v>182</v>
      </c>
      <c r="K231" s="17">
        <v>184</v>
      </c>
      <c r="L231" s="17">
        <v>192</v>
      </c>
      <c r="M231" s="17">
        <v>203</v>
      </c>
    </row>
    <row r="232" spans="1:13" x14ac:dyDescent="0.25">
      <c r="A232" s="18" t="s">
        <v>529</v>
      </c>
      <c r="B232" s="16" t="s">
        <v>530</v>
      </c>
      <c r="C232" s="17">
        <v>73</v>
      </c>
      <c r="D232" s="17">
        <v>53</v>
      </c>
      <c r="E232" s="17">
        <v>52</v>
      </c>
      <c r="F232" s="17">
        <v>68</v>
      </c>
      <c r="G232" s="17">
        <v>47</v>
      </c>
      <c r="H232" s="34"/>
      <c r="I232" s="17">
        <v>36</v>
      </c>
      <c r="J232" s="17">
        <v>28</v>
      </c>
      <c r="K232" s="17">
        <v>27</v>
      </c>
      <c r="L232" s="17">
        <v>36</v>
      </c>
      <c r="M232" s="17">
        <v>29</v>
      </c>
    </row>
    <row r="233" spans="1:13" x14ac:dyDescent="0.25">
      <c r="A233" s="18" t="s">
        <v>531</v>
      </c>
      <c r="B233" s="16" t="s">
        <v>532</v>
      </c>
      <c r="C233" s="17">
        <v>320</v>
      </c>
      <c r="D233" s="17">
        <v>350</v>
      </c>
      <c r="E233" s="17">
        <v>325</v>
      </c>
      <c r="F233" s="17">
        <v>310</v>
      </c>
      <c r="G233" s="17">
        <v>275</v>
      </c>
      <c r="H233" s="34"/>
      <c r="I233" s="17">
        <v>172</v>
      </c>
      <c r="J233" s="17">
        <v>197</v>
      </c>
      <c r="K233" s="17">
        <v>178</v>
      </c>
      <c r="L233" s="17">
        <v>166</v>
      </c>
      <c r="M233" s="17">
        <v>140</v>
      </c>
    </row>
    <row r="234" spans="1:13" x14ac:dyDescent="0.25">
      <c r="A234" s="18" t="s">
        <v>533</v>
      </c>
      <c r="B234" s="16" t="s">
        <v>231</v>
      </c>
      <c r="C234" s="17">
        <v>327</v>
      </c>
      <c r="D234" s="17">
        <v>346</v>
      </c>
      <c r="E234" s="17">
        <v>293</v>
      </c>
      <c r="F234" s="17">
        <v>304</v>
      </c>
      <c r="G234" s="17">
        <v>327</v>
      </c>
      <c r="H234" s="34"/>
      <c r="I234" s="17">
        <v>177</v>
      </c>
      <c r="J234" s="17">
        <v>193</v>
      </c>
      <c r="K234" s="17">
        <v>156</v>
      </c>
      <c r="L234" s="17">
        <v>160</v>
      </c>
      <c r="M234" s="17">
        <v>176</v>
      </c>
    </row>
    <row r="235" spans="1:13" x14ac:dyDescent="0.25">
      <c r="A235" s="18" t="s">
        <v>534</v>
      </c>
      <c r="B235" s="16" t="s">
        <v>535</v>
      </c>
      <c r="C235" s="17">
        <v>213</v>
      </c>
      <c r="D235" s="17">
        <v>306</v>
      </c>
      <c r="E235" s="17">
        <v>249</v>
      </c>
      <c r="F235" s="17">
        <v>308</v>
      </c>
      <c r="G235" s="17">
        <v>352</v>
      </c>
      <c r="H235" s="34"/>
      <c r="I235" s="17">
        <v>109</v>
      </c>
      <c r="J235" s="17">
        <v>168</v>
      </c>
      <c r="K235" s="17">
        <v>132</v>
      </c>
      <c r="L235" s="17">
        <v>164</v>
      </c>
      <c r="M235" s="17">
        <v>194</v>
      </c>
    </row>
    <row r="236" spans="1:13" x14ac:dyDescent="0.25">
      <c r="A236" s="18" t="s">
        <v>536</v>
      </c>
      <c r="B236" s="16" t="s">
        <v>537</v>
      </c>
      <c r="C236" s="17">
        <v>367</v>
      </c>
      <c r="D236" s="17">
        <v>363</v>
      </c>
      <c r="E236" s="17">
        <v>323</v>
      </c>
      <c r="F236" s="17">
        <v>348</v>
      </c>
      <c r="G236" s="17">
        <v>351</v>
      </c>
      <c r="H236" s="34"/>
      <c r="I236" s="17">
        <v>205</v>
      </c>
      <c r="J236" s="17">
        <v>208</v>
      </c>
      <c r="K236" s="17">
        <v>176</v>
      </c>
      <c r="L236" s="17">
        <v>188</v>
      </c>
      <c r="M236" s="17">
        <v>193</v>
      </c>
    </row>
    <row r="237" spans="1:13" x14ac:dyDescent="0.25">
      <c r="A237" s="18" t="s">
        <v>538</v>
      </c>
      <c r="B237" s="16" t="s">
        <v>232</v>
      </c>
      <c r="C237" s="17">
        <v>49</v>
      </c>
      <c r="D237" s="17">
        <v>46</v>
      </c>
      <c r="E237" s="17">
        <v>36</v>
      </c>
      <c r="F237" s="17">
        <v>49</v>
      </c>
      <c r="G237" s="17">
        <v>51</v>
      </c>
      <c r="H237" s="34"/>
      <c r="I237" s="17">
        <v>24</v>
      </c>
      <c r="J237" s="17">
        <v>24</v>
      </c>
      <c r="K237" s="17">
        <v>23</v>
      </c>
      <c r="L237" s="17">
        <v>28</v>
      </c>
      <c r="M237" s="17">
        <v>31</v>
      </c>
    </row>
    <row r="238" spans="1:13" x14ac:dyDescent="0.25">
      <c r="A238" s="18" t="s">
        <v>539</v>
      </c>
      <c r="B238" s="16" t="s">
        <v>540</v>
      </c>
      <c r="C238" s="17">
        <v>27</v>
      </c>
      <c r="D238" s="17">
        <v>25</v>
      </c>
      <c r="E238" s="17">
        <v>33</v>
      </c>
      <c r="F238" s="17">
        <v>11</v>
      </c>
      <c r="G238" s="17">
        <v>21</v>
      </c>
      <c r="H238" s="34"/>
      <c r="I238" s="17">
        <v>18</v>
      </c>
      <c r="J238" s="17">
        <v>16</v>
      </c>
      <c r="K238" s="17">
        <v>21</v>
      </c>
      <c r="L238" s="17">
        <v>6</v>
      </c>
      <c r="M238" s="17">
        <v>14</v>
      </c>
    </row>
    <row r="239" spans="1:13" x14ac:dyDescent="0.25">
      <c r="A239" s="18" t="s">
        <v>541</v>
      </c>
      <c r="B239" s="16" t="s">
        <v>542</v>
      </c>
      <c r="C239" s="17">
        <v>65</v>
      </c>
      <c r="D239" s="17">
        <v>69</v>
      </c>
      <c r="E239" s="17">
        <v>66</v>
      </c>
      <c r="F239" s="17">
        <v>89</v>
      </c>
      <c r="G239" s="17">
        <v>90</v>
      </c>
      <c r="H239" s="34"/>
      <c r="I239" s="17">
        <v>31</v>
      </c>
      <c r="J239" s="17">
        <v>35</v>
      </c>
      <c r="K239" s="17">
        <v>36</v>
      </c>
      <c r="L239" s="17">
        <v>43</v>
      </c>
      <c r="M239" s="17">
        <v>46</v>
      </c>
    </row>
    <row r="240" spans="1:13" x14ac:dyDescent="0.25">
      <c r="A240" s="18" t="s">
        <v>543</v>
      </c>
      <c r="B240" s="16" t="s">
        <v>544</v>
      </c>
      <c r="C240" s="17">
        <v>139</v>
      </c>
      <c r="D240" s="17">
        <v>119</v>
      </c>
      <c r="E240" s="17">
        <v>124</v>
      </c>
      <c r="F240" s="17">
        <v>135</v>
      </c>
      <c r="G240" s="17">
        <v>135</v>
      </c>
      <c r="H240" s="34"/>
      <c r="I240" s="17">
        <v>68</v>
      </c>
      <c r="J240" s="17">
        <v>59</v>
      </c>
      <c r="K240" s="17">
        <v>63</v>
      </c>
      <c r="L240" s="17">
        <v>67</v>
      </c>
      <c r="M240" s="17">
        <v>68</v>
      </c>
    </row>
    <row r="241" spans="1:13" x14ac:dyDescent="0.25">
      <c r="A241" s="18" t="s">
        <v>545</v>
      </c>
      <c r="B241" s="16" t="s">
        <v>546</v>
      </c>
      <c r="C241" s="17">
        <v>165</v>
      </c>
      <c r="D241" s="17">
        <v>98</v>
      </c>
      <c r="E241" s="17">
        <v>86</v>
      </c>
      <c r="F241" s="17">
        <v>192</v>
      </c>
      <c r="G241" s="17">
        <v>140</v>
      </c>
      <c r="H241" s="34"/>
      <c r="I241" s="17">
        <v>82</v>
      </c>
      <c r="J241" s="17">
        <v>46</v>
      </c>
      <c r="K241" s="17">
        <v>43</v>
      </c>
      <c r="L241" s="17">
        <v>97</v>
      </c>
      <c r="M241" s="17">
        <v>70</v>
      </c>
    </row>
    <row r="242" spans="1:13" x14ac:dyDescent="0.25">
      <c r="A242" s="18" t="s">
        <v>547</v>
      </c>
      <c r="B242" s="16" t="s">
        <v>548</v>
      </c>
      <c r="C242" s="17">
        <v>374</v>
      </c>
      <c r="D242" s="17">
        <v>377</v>
      </c>
      <c r="E242" s="17">
        <v>312</v>
      </c>
      <c r="F242" s="17">
        <v>357</v>
      </c>
      <c r="G242" s="17">
        <v>368</v>
      </c>
      <c r="H242" s="34"/>
      <c r="I242" s="17">
        <v>211</v>
      </c>
      <c r="J242" s="17">
        <v>216</v>
      </c>
      <c r="K242" s="17">
        <v>168</v>
      </c>
      <c r="L242" s="17">
        <v>196</v>
      </c>
      <c r="M242" s="17">
        <v>206</v>
      </c>
    </row>
    <row r="243" spans="1:13" x14ac:dyDescent="0.25">
      <c r="A243" s="18" t="s">
        <v>549</v>
      </c>
      <c r="B243" s="16" t="s">
        <v>550</v>
      </c>
      <c r="C243" s="17">
        <v>191</v>
      </c>
      <c r="D243" s="17">
        <v>186</v>
      </c>
      <c r="E243" s="17">
        <v>191</v>
      </c>
      <c r="F243" s="17">
        <v>168</v>
      </c>
      <c r="G243" s="17">
        <v>179</v>
      </c>
      <c r="H243" s="34"/>
      <c r="I243" s="17">
        <v>98</v>
      </c>
      <c r="J243" s="17">
        <v>95</v>
      </c>
      <c r="K243" s="17">
        <v>95</v>
      </c>
      <c r="L243" s="17">
        <v>87</v>
      </c>
      <c r="M243" s="17">
        <v>90</v>
      </c>
    </row>
    <row r="244" spans="1:13" x14ac:dyDescent="0.25">
      <c r="A244" s="18" t="s">
        <v>551</v>
      </c>
      <c r="B244" s="16" t="s">
        <v>552</v>
      </c>
      <c r="C244" s="17">
        <v>373</v>
      </c>
      <c r="D244" s="17">
        <v>375</v>
      </c>
      <c r="E244" s="17">
        <v>378</v>
      </c>
      <c r="F244" s="17">
        <v>375</v>
      </c>
      <c r="G244" s="17">
        <v>357</v>
      </c>
      <c r="H244" s="34"/>
      <c r="I244" s="17">
        <v>210</v>
      </c>
      <c r="J244" s="17">
        <v>214</v>
      </c>
      <c r="K244" s="17">
        <v>216</v>
      </c>
      <c r="L244" s="17">
        <v>211</v>
      </c>
      <c r="M244" s="17">
        <v>198</v>
      </c>
    </row>
    <row r="245" spans="1:13" x14ac:dyDescent="0.25">
      <c r="A245" s="18" t="s">
        <v>553</v>
      </c>
      <c r="B245" s="16" t="s">
        <v>554</v>
      </c>
      <c r="C245" s="17">
        <v>227</v>
      </c>
      <c r="D245" s="17">
        <v>199</v>
      </c>
      <c r="E245" s="17">
        <v>210</v>
      </c>
      <c r="F245" s="17">
        <v>146</v>
      </c>
      <c r="G245" s="17">
        <v>142</v>
      </c>
      <c r="H245" s="34"/>
      <c r="I245" s="17">
        <v>114</v>
      </c>
      <c r="J245" s="17">
        <v>103</v>
      </c>
      <c r="K245" s="17">
        <v>110</v>
      </c>
      <c r="L245" s="17">
        <v>74</v>
      </c>
      <c r="M245" s="17">
        <v>72</v>
      </c>
    </row>
    <row r="246" spans="1:13" x14ac:dyDescent="0.25">
      <c r="A246" s="18" t="s">
        <v>555</v>
      </c>
      <c r="B246" s="16" t="s">
        <v>556</v>
      </c>
      <c r="C246" s="17">
        <v>300</v>
      </c>
      <c r="D246" s="17">
        <v>251</v>
      </c>
      <c r="E246" s="17">
        <v>284</v>
      </c>
      <c r="F246" s="17">
        <v>289</v>
      </c>
      <c r="G246" s="17">
        <v>299</v>
      </c>
      <c r="H246" s="34"/>
      <c r="I246" s="17">
        <v>156</v>
      </c>
      <c r="J246" s="17">
        <v>135</v>
      </c>
      <c r="K246" s="17">
        <v>151</v>
      </c>
      <c r="L246" s="17">
        <v>154</v>
      </c>
      <c r="M246" s="17">
        <v>156</v>
      </c>
    </row>
    <row r="247" spans="1:13" x14ac:dyDescent="0.25">
      <c r="A247" s="18" t="s">
        <v>557</v>
      </c>
      <c r="B247" s="16" t="s">
        <v>558</v>
      </c>
      <c r="C247" s="17">
        <v>161</v>
      </c>
      <c r="D247" s="17">
        <v>140</v>
      </c>
      <c r="E247" s="17">
        <v>197</v>
      </c>
      <c r="F247" s="17">
        <v>97</v>
      </c>
      <c r="G247" s="17">
        <v>187</v>
      </c>
      <c r="H247" s="34"/>
      <c r="I247" s="17">
        <v>81</v>
      </c>
      <c r="J247" s="17">
        <v>70</v>
      </c>
      <c r="K247" s="17">
        <v>99</v>
      </c>
      <c r="L247" s="17">
        <v>48</v>
      </c>
      <c r="M247" s="17">
        <v>95</v>
      </c>
    </row>
    <row r="248" spans="1:13" x14ac:dyDescent="0.25">
      <c r="A248" s="18" t="s">
        <v>559</v>
      </c>
      <c r="B248" s="16" t="s">
        <v>560</v>
      </c>
      <c r="C248" s="17">
        <v>293</v>
      </c>
      <c r="D248" s="17">
        <v>299</v>
      </c>
      <c r="E248" s="17">
        <v>340</v>
      </c>
      <c r="F248" s="17">
        <v>311</v>
      </c>
      <c r="G248" s="17">
        <v>334</v>
      </c>
      <c r="H248" s="34"/>
      <c r="I248" s="17">
        <v>152</v>
      </c>
      <c r="J248" s="17">
        <v>162</v>
      </c>
      <c r="K248" s="17">
        <v>187</v>
      </c>
      <c r="L248" s="17">
        <v>167</v>
      </c>
      <c r="M248" s="17">
        <v>182</v>
      </c>
    </row>
    <row r="249" spans="1:13" x14ac:dyDescent="0.25">
      <c r="A249" s="18" t="s">
        <v>561</v>
      </c>
      <c r="B249" s="16" t="s">
        <v>562</v>
      </c>
      <c r="C249" s="17">
        <v>363</v>
      </c>
      <c r="D249" s="17">
        <v>355</v>
      </c>
      <c r="E249" s="17">
        <v>382</v>
      </c>
      <c r="F249" s="17">
        <v>370</v>
      </c>
      <c r="G249" s="17">
        <v>361</v>
      </c>
      <c r="H249" s="34"/>
      <c r="I249" s="17">
        <v>203</v>
      </c>
      <c r="J249" s="17">
        <v>201</v>
      </c>
      <c r="K249" s="17">
        <v>218</v>
      </c>
      <c r="L249" s="17">
        <v>208</v>
      </c>
      <c r="M249" s="17">
        <v>200</v>
      </c>
    </row>
    <row r="250" spans="1:13" x14ac:dyDescent="0.25">
      <c r="A250" s="18" t="s">
        <v>563</v>
      </c>
      <c r="B250" s="16" t="s">
        <v>564</v>
      </c>
      <c r="C250" s="17">
        <v>338</v>
      </c>
      <c r="D250" s="17">
        <v>322</v>
      </c>
      <c r="E250" s="17">
        <v>310</v>
      </c>
      <c r="F250" s="17">
        <v>320</v>
      </c>
      <c r="G250" s="17">
        <v>268</v>
      </c>
      <c r="H250" s="34"/>
      <c r="I250" s="17">
        <v>183</v>
      </c>
      <c r="J250" s="17">
        <v>176</v>
      </c>
      <c r="K250" s="17">
        <v>166</v>
      </c>
      <c r="L250" s="17">
        <v>174</v>
      </c>
      <c r="M250" s="17">
        <v>135</v>
      </c>
    </row>
    <row r="251" spans="1:13" x14ac:dyDescent="0.25">
      <c r="A251" s="18" t="s">
        <v>565</v>
      </c>
      <c r="B251" s="16" t="s">
        <v>233</v>
      </c>
      <c r="C251" s="17">
        <v>208</v>
      </c>
      <c r="D251" s="17">
        <v>232</v>
      </c>
      <c r="E251" s="17">
        <v>183</v>
      </c>
      <c r="F251" s="17">
        <v>197</v>
      </c>
      <c r="G251" s="17">
        <v>208</v>
      </c>
      <c r="H251" s="34"/>
      <c r="I251" s="17">
        <v>107</v>
      </c>
      <c r="J251" s="17">
        <v>123</v>
      </c>
      <c r="K251" s="17">
        <v>92</v>
      </c>
      <c r="L251" s="17">
        <v>100</v>
      </c>
      <c r="M251" s="17">
        <v>102</v>
      </c>
    </row>
    <row r="252" spans="1:13" x14ac:dyDescent="0.25">
      <c r="A252" s="18" t="s">
        <v>566</v>
      </c>
      <c r="B252" s="16" t="s">
        <v>567</v>
      </c>
      <c r="C252" s="17">
        <v>285</v>
      </c>
      <c r="D252" s="17">
        <v>229</v>
      </c>
      <c r="E252" s="17">
        <v>123</v>
      </c>
      <c r="F252" s="17">
        <v>379</v>
      </c>
      <c r="G252" s="17">
        <v>252</v>
      </c>
      <c r="H252" s="34"/>
      <c r="I252" s="17">
        <v>147</v>
      </c>
      <c r="J252" s="17">
        <v>121</v>
      </c>
      <c r="K252" s="17">
        <v>62</v>
      </c>
      <c r="L252" s="17">
        <v>215</v>
      </c>
      <c r="M252" s="17">
        <v>126</v>
      </c>
    </row>
    <row r="253" spans="1:13" x14ac:dyDescent="0.25">
      <c r="A253" s="18" t="s">
        <v>568</v>
      </c>
      <c r="B253" s="16" t="s">
        <v>234</v>
      </c>
      <c r="C253" s="17">
        <v>312</v>
      </c>
      <c r="D253" s="17">
        <v>295</v>
      </c>
      <c r="E253" s="17">
        <v>280</v>
      </c>
      <c r="F253" s="17">
        <v>293</v>
      </c>
      <c r="G253" s="17">
        <v>292</v>
      </c>
      <c r="H253" s="34"/>
      <c r="I253" s="17">
        <v>166</v>
      </c>
      <c r="J253" s="17">
        <v>158</v>
      </c>
      <c r="K253" s="17">
        <v>149</v>
      </c>
      <c r="L253" s="17">
        <v>156</v>
      </c>
      <c r="M253" s="17">
        <v>151</v>
      </c>
    </row>
    <row r="254" spans="1:13" x14ac:dyDescent="0.25">
      <c r="A254" s="18" t="s">
        <v>569</v>
      </c>
      <c r="B254" s="16" t="s">
        <v>570</v>
      </c>
      <c r="C254" s="17">
        <v>166</v>
      </c>
      <c r="D254" s="17">
        <v>189</v>
      </c>
      <c r="E254" s="17">
        <v>177</v>
      </c>
      <c r="F254" s="17">
        <v>161</v>
      </c>
      <c r="G254" s="17">
        <v>147</v>
      </c>
      <c r="H254" s="34"/>
      <c r="I254" s="17">
        <v>83</v>
      </c>
      <c r="J254" s="17">
        <v>97</v>
      </c>
      <c r="K254" s="17">
        <v>89</v>
      </c>
      <c r="L254" s="17">
        <v>85</v>
      </c>
      <c r="M254" s="17">
        <v>74</v>
      </c>
    </row>
    <row r="255" spans="1:13" x14ac:dyDescent="0.25">
      <c r="A255" s="18" t="s">
        <v>571</v>
      </c>
      <c r="B255" s="16" t="s">
        <v>572</v>
      </c>
      <c r="C255" s="17">
        <v>375</v>
      </c>
      <c r="D255" s="17">
        <v>371</v>
      </c>
      <c r="E255" s="17">
        <v>373</v>
      </c>
      <c r="F255" s="17">
        <v>361</v>
      </c>
      <c r="G255" s="17">
        <v>366</v>
      </c>
      <c r="H255" s="34"/>
      <c r="I255" s="17">
        <v>212</v>
      </c>
      <c r="J255" s="17">
        <v>212</v>
      </c>
      <c r="K255" s="17">
        <v>212</v>
      </c>
      <c r="L255" s="17">
        <v>200</v>
      </c>
      <c r="M255" s="17">
        <v>205</v>
      </c>
    </row>
    <row r="256" spans="1:13" x14ac:dyDescent="0.25">
      <c r="A256" s="18" t="s">
        <v>573</v>
      </c>
      <c r="B256" s="16" t="s">
        <v>235</v>
      </c>
      <c r="C256" s="17">
        <v>120</v>
      </c>
      <c r="D256" s="17">
        <v>123</v>
      </c>
      <c r="E256" s="17">
        <v>136</v>
      </c>
      <c r="F256" s="17">
        <v>130</v>
      </c>
      <c r="G256" s="17">
        <v>132</v>
      </c>
      <c r="H256" s="34"/>
      <c r="I256" s="17">
        <v>56</v>
      </c>
      <c r="J256" s="17">
        <v>61</v>
      </c>
      <c r="K256" s="17">
        <v>68</v>
      </c>
      <c r="L256" s="17">
        <v>66</v>
      </c>
      <c r="M256" s="17">
        <v>67</v>
      </c>
    </row>
    <row r="257" spans="1:13" x14ac:dyDescent="0.25">
      <c r="A257" s="18" t="s">
        <v>574</v>
      </c>
      <c r="B257" s="16" t="s">
        <v>575</v>
      </c>
      <c r="C257" s="17">
        <v>379</v>
      </c>
      <c r="D257" s="17">
        <v>384</v>
      </c>
      <c r="E257" s="17">
        <v>376</v>
      </c>
      <c r="F257" s="17">
        <v>376</v>
      </c>
      <c r="G257" s="17">
        <v>376</v>
      </c>
      <c r="H257" s="34"/>
      <c r="I257" s="17">
        <v>215</v>
      </c>
      <c r="J257" s="17">
        <v>220</v>
      </c>
      <c r="K257" s="17">
        <v>214</v>
      </c>
      <c r="L257" s="17">
        <v>212</v>
      </c>
      <c r="M257" s="17">
        <v>212</v>
      </c>
    </row>
    <row r="258" spans="1:13" x14ac:dyDescent="0.25">
      <c r="A258" s="18" t="s">
        <v>576</v>
      </c>
      <c r="B258" s="16" t="s">
        <v>236</v>
      </c>
      <c r="C258" s="17">
        <v>271</v>
      </c>
      <c r="D258" s="17">
        <v>308</v>
      </c>
      <c r="E258" s="17">
        <v>291</v>
      </c>
      <c r="F258" s="17">
        <v>307</v>
      </c>
      <c r="G258" s="17">
        <v>336</v>
      </c>
      <c r="H258" s="34"/>
      <c r="I258" s="17">
        <v>138</v>
      </c>
      <c r="J258" s="17">
        <v>170</v>
      </c>
      <c r="K258" s="17">
        <v>155</v>
      </c>
      <c r="L258" s="17">
        <v>163</v>
      </c>
      <c r="M258" s="17">
        <v>183</v>
      </c>
    </row>
    <row r="259" spans="1:13" x14ac:dyDescent="0.25">
      <c r="A259" s="18" t="s">
        <v>577</v>
      </c>
      <c r="B259" s="16" t="s">
        <v>578</v>
      </c>
      <c r="C259" s="17">
        <v>355</v>
      </c>
      <c r="D259" s="17">
        <v>348</v>
      </c>
      <c r="E259" s="17">
        <v>360</v>
      </c>
      <c r="F259" s="17">
        <v>340</v>
      </c>
      <c r="G259" s="17">
        <v>360</v>
      </c>
      <c r="H259" s="34"/>
      <c r="I259" s="17">
        <v>198</v>
      </c>
      <c r="J259" s="17">
        <v>195</v>
      </c>
      <c r="K259" s="17">
        <v>202</v>
      </c>
      <c r="L259" s="17">
        <v>185</v>
      </c>
      <c r="M259" s="17">
        <v>199</v>
      </c>
    </row>
    <row r="260" spans="1:13" x14ac:dyDescent="0.25">
      <c r="A260" s="18" t="s">
        <v>579</v>
      </c>
      <c r="B260" s="16" t="s">
        <v>580</v>
      </c>
      <c r="C260" s="17">
        <v>264</v>
      </c>
      <c r="D260" s="17">
        <v>254</v>
      </c>
      <c r="E260" s="17">
        <v>222</v>
      </c>
      <c r="F260" s="17">
        <v>226</v>
      </c>
      <c r="G260" s="17">
        <v>161</v>
      </c>
      <c r="H260" s="34"/>
      <c r="I260" s="17">
        <v>135</v>
      </c>
      <c r="J260" s="17">
        <v>137</v>
      </c>
      <c r="K260" s="17">
        <v>117</v>
      </c>
      <c r="L260" s="17">
        <v>117</v>
      </c>
      <c r="M260" s="17">
        <v>81</v>
      </c>
    </row>
    <row r="261" spans="1:13" x14ac:dyDescent="0.25">
      <c r="A261" s="18" t="s">
        <v>581</v>
      </c>
      <c r="B261" s="16" t="s">
        <v>582</v>
      </c>
      <c r="C261" s="17">
        <v>336</v>
      </c>
      <c r="D261" s="17">
        <v>358</v>
      </c>
      <c r="E261" s="17">
        <v>356</v>
      </c>
      <c r="F261" s="17">
        <v>339</v>
      </c>
      <c r="G261" s="17">
        <v>373</v>
      </c>
      <c r="H261" s="34"/>
      <c r="I261" s="17">
        <v>181</v>
      </c>
      <c r="J261" s="17">
        <v>204</v>
      </c>
      <c r="K261" s="17">
        <v>200</v>
      </c>
      <c r="L261" s="17">
        <v>184</v>
      </c>
      <c r="M261" s="17">
        <v>210</v>
      </c>
    </row>
    <row r="262" spans="1:13" x14ac:dyDescent="0.25">
      <c r="A262" s="18" t="s">
        <v>583</v>
      </c>
      <c r="B262" s="16" t="s">
        <v>584</v>
      </c>
      <c r="C262" s="17">
        <v>337</v>
      </c>
      <c r="D262" s="17">
        <v>283</v>
      </c>
      <c r="E262" s="17">
        <v>368</v>
      </c>
      <c r="F262" s="17">
        <v>329</v>
      </c>
      <c r="G262" s="17">
        <v>314</v>
      </c>
      <c r="H262" s="34"/>
      <c r="I262" s="17">
        <v>182</v>
      </c>
      <c r="J262" s="17">
        <v>150</v>
      </c>
      <c r="K262" s="17">
        <v>208</v>
      </c>
      <c r="L262" s="17">
        <v>178</v>
      </c>
      <c r="M262" s="17">
        <v>165</v>
      </c>
    </row>
    <row r="263" spans="1:13" x14ac:dyDescent="0.25">
      <c r="A263" s="18" t="s">
        <v>585</v>
      </c>
      <c r="B263" s="16" t="s">
        <v>586</v>
      </c>
      <c r="C263" s="17">
        <v>152</v>
      </c>
      <c r="D263" s="17">
        <v>190</v>
      </c>
      <c r="E263" s="17">
        <v>209</v>
      </c>
      <c r="F263" s="17">
        <v>284</v>
      </c>
      <c r="G263" s="17">
        <v>224</v>
      </c>
      <c r="H263" s="34"/>
      <c r="I263" s="17">
        <v>75</v>
      </c>
      <c r="J263" s="17">
        <v>98</v>
      </c>
      <c r="K263" s="17">
        <v>109</v>
      </c>
      <c r="L263" s="17">
        <v>151</v>
      </c>
      <c r="M263" s="17">
        <v>113</v>
      </c>
    </row>
    <row r="264" spans="1:13" x14ac:dyDescent="0.25">
      <c r="A264" s="18" t="s">
        <v>587</v>
      </c>
      <c r="B264" s="16" t="s">
        <v>588</v>
      </c>
      <c r="C264" s="17">
        <v>324</v>
      </c>
      <c r="D264" s="17">
        <v>327</v>
      </c>
      <c r="E264" s="17">
        <v>311</v>
      </c>
      <c r="F264" s="17">
        <v>301</v>
      </c>
      <c r="G264" s="17">
        <v>308</v>
      </c>
      <c r="H264" s="34"/>
      <c r="I264" s="17">
        <v>175</v>
      </c>
      <c r="J264" s="17">
        <v>179</v>
      </c>
      <c r="K264" s="17">
        <v>167</v>
      </c>
      <c r="L264" s="17">
        <v>158</v>
      </c>
      <c r="M264" s="17">
        <v>162</v>
      </c>
    </row>
    <row r="265" spans="1:13" x14ac:dyDescent="0.25">
      <c r="A265" s="18" t="s">
        <v>589</v>
      </c>
      <c r="B265" s="16" t="s">
        <v>237</v>
      </c>
      <c r="C265" s="17">
        <v>113</v>
      </c>
      <c r="D265" s="17">
        <v>106</v>
      </c>
      <c r="E265" s="17">
        <v>104</v>
      </c>
      <c r="F265" s="17">
        <v>120</v>
      </c>
      <c r="G265" s="17">
        <v>117</v>
      </c>
      <c r="H265" s="34"/>
      <c r="I265" s="17">
        <v>53</v>
      </c>
      <c r="J265" s="17">
        <v>52</v>
      </c>
      <c r="K265" s="17">
        <v>52</v>
      </c>
      <c r="L265" s="17">
        <v>61</v>
      </c>
      <c r="M265" s="17">
        <v>59</v>
      </c>
    </row>
    <row r="266" spans="1:13" x14ac:dyDescent="0.25">
      <c r="A266" s="18" t="s">
        <v>590</v>
      </c>
      <c r="B266" s="16" t="s">
        <v>591</v>
      </c>
      <c r="C266" s="17">
        <v>109</v>
      </c>
      <c r="D266" s="17">
        <v>83</v>
      </c>
      <c r="E266" s="17">
        <v>79</v>
      </c>
      <c r="F266" s="17">
        <v>104</v>
      </c>
      <c r="G266" s="17">
        <v>42</v>
      </c>
      <c r="H266" s="34"/>
      <c r="I266" s="17">
        <v>51</v>
      </c>
      <c r="J266" s="17">
        <v>39</v>
      </c>
      <c r="K266" s="17">
        <v>40</v>
      </c>
      <c r="L266" s="17">
        <v>53</v>
      </c>
      <c r="M266" s="17">
        <v>25</v>
      </c>
    </row>
    <row r="267" spans="1:13" x14ac:dyDescent="0.25">
      <c r="A267" s="18" t="s">
        <v>592</v>
      </c>
      <c r="B267" s="16" t="s">
        <v>593</v>
      </c>
      <c r="C267" s="17">
        <v>166</v>
      </c>
      <c r="D267" s="17">
        <v>155</v>
      </c>
      <c r="E267" s="17">
        <v>146</v>
      </c>
      <c r="F267" s="17">
        <v>165</v>
      </c>
      <c r="G267" s="17">
        <v>159</v>
      </c>
      <c r="H267" s="34"/>
      <c r="I267" s="17">
        <v>83</v>
      </c>
      <c r="J267" s="17">
        <v>80</v>
      </c>
      <c r="K267" s="17">
        <v>72</v>
      </c>
      <c r="L267" s="17">
        <v>86</v>
      </c>
      <c r="M267" s="17">
        <v>79</v>
      </c>
    </row>
    <row r="268" spans="1:13" x14ac:dyDescent="0.25">
      <c r="A268" s="18" t="s">
        <v>594</v>
      </c>
      <c r="B268" s="16" t="s">
        <v>595</v>
      </c>
      <c r="C268" s="17">
        <v>263</v>
      </c>
      <c r="D268" s="17">
        <v>253</v>
      </c>
      <c r="E268" s="17">
        <v>238</v>
      </c>
      <c r="F268" s="17">
        <v>210</v>
      </c>
      <c r="G268" s="17">
        <v>220</v>
      </c>
      <c r="H268" s="34"/>
      <c r="I268" s="17">
        <v>134</v>
      </c>
      <c r="J268" s="17">
        <v>136</v>
      </c>
      <c r="K268" s="17">
        <v>124</v>
      </c>
      <c r="L268" s="17">
        <v>107</v>
      </c>
      <c r="M268" s="17">
        <v>110</v>
      </c>
    </row>
    <row r="269" spans="1:13" x14ac:dyDescent="0.25">
      <c r="A269" s="18" t="s">
        <v>596</v>
      </c>
      <c r="B269" s="16" t="s">
        <v>597</v>
      </c>
      <c r="C269" s="17">
        <v>254</v>
      </c>
      <c r="D269" s="17">
        <v>238</v>
      </c>
      <c r="E269" s="17">
        <v>247</v>
      </c>
      <c r="F269" s="17">
        <v>260</v>
      </c>
      <c r="G269" s="17">
        <v>283</v>
      </c>
      <c r="H269" s="34"/>
      <c r="I269" s="17">
        <v>129</v>
      </c>
      <c r="J269" s="17">
        <v>126</v>
      </c>
      <c r="K269" s="17">
        <v>131</v>
      </c>
      <c r="L269" s="17">
        <v>135</v>
      </c>
      <c r="M269" s="17">
        <v>146</v>
      </c>
    </row>
    <row r="270" spans="1:13" x14ac:dyDescent="0.25">
      <c r="A270" s="18" t="s">
        <v>598</v>
      </c>
      <c r="B270" s="16" t="s">
        <v>599</v>
      </c>
      <c r="C270" s="17">
        <v>283</v>
      </c>
      <c r="D270" s="17">
        <v>294</v>
      </c>
      <c r="E270" s="17">
        <v>266</v>
      </c>
      <c r="F270" s="17">
        <v>283</v>
      </c>
      <c r="G270" s="17">
        <v>243</v>
      </c>
      <c r="H270" s="34"/>
      <c r="I270" s="17">
        <v>145</v>
      </c>
      <c r="J270" s="17">
        <v>157</v>
      </c>
      <c r="K270" s="17">
        <v>141</v>
      </c>
      <c r="L270" s="17">
        <v>150</v>
      </c>
      <c r="M270" s="17">
        <v>123</v>
      </c>
    </row>
    <row r="271" spans="1:13" x14ac:dyDescent="0.25">
      <c r="A271" s="18" t="s">
        <v>600</v>
      </c>
      <c r="B271" s="16" t="s">
        <v>601</v>
      </c>
      <c r="C271" s="17">
        <v>97</v>
      </c>
      <c r="D271" s="17">
        <v>88</v>
      </c>
      <c r="E271" s="17">
        <v>116</v>
      </c>
      <c r="F271" s="17">
        <v>127</v>
      </c>
      <c r="G271" s="17">
        <v>130</v>
      </c>
      <c r="H271" s="34"/>
      <c r="I271" s="17">
        <v>46</v>
      </c>
      <c r="J271" s="17">
        <v>41</v>
      </c>
      <c r="K271" s="17">
        <v>58</v>
      </c>
      <c r="L271" s="17">
        <v>65</v>
      </c>
      <c r="M271" s="17">
        <v>65</v>
      </c>
    </row>
    <row r="272" spans="1:13" x14ac:dyDescent="0.25">
      <c r="A272" s="18" t="s">
        <v>602</v>
      </c>
      <c r="B272" s="16" t="s">
        <v>603</v>
      </c>
      <c r="C272" s="17">
        <v>121</v>
      </c>
      <c r="D272" s="17">
        <v>149</v>
      </c>
      <c r="E272" s="17">
        <v>182</v>
      </c>
      <c r="F272" s="17">
        <v>221</v>
      </c>
      <c r="G272" s="17">
        <v>260</v>
      </c>
      <c r="H272" s="34"/>
      <c r="I272" s="17">
        <v>57</v>
      </c>
      <c r="J272" s="17">
        <v>76</v>
      </c>
      <c r="K272" s="17">
        <v>91</v>
      </c>
      <c r="L272" s="17">
        <v>113</v>
      </c>
      <c r="M272" s="17">
        <v>130</v>
      </c>
    </row>
    <row r="273" spans="1:13" x14ac:dyDescent="0.25">
      <c r="A273" s="18" t="s">
        <v>604</v>
      </c>
      <c r="B273" s="16" t="s">
        <v>238</v>
      </c>
      <c r="C273" s="17">
        <v>80</v>
      </c>
      <c r="D273" s="17">
        <v>61</v>
      </c>
      <c r="E273" s="17">
        <v>51</v>
      </c>
      <c r="F273" s="17">
        <v>59</v>
      </c>
      <c r="G273" s="17">
        <v>72</v>
      </c>
      <c r="H273" s="34"/>
      <c r="I273" s="17">
        <v>39</v>
      </c>
      <c r="J273" s="17">
        <v>32</v>
      </c>
      <c r="K273" s="17">
        <v>26</v>
      </c>
      <c r="L273" s="17">
        <v>31</v>
      </c>
      <c r="M273" s="17">
        <v>36</v>
      </c>
    </row>
    <row r="274" spans="1:13" x14ac:dyDescent="0.25">
      <c r="A274" s="18" t="s">
        <v>605</v>
      </c>
      <c r="B274" s="16" t="s">
        <v>239</v>
      </c>
      <c r="C274" s="17">
        <v>55</v>
      </c>
      <c r="D274" s="17">
        <v>41</v>
      </c>
      <c r="E274" s="17">
        <v>55</v>
      </c>
      <c r="F274" s="17">
        <v>43</v>
      </c>
      <c r="G274" s="17">
        <v>46</v>
      </c>
      <c r="H274" s="34"/>
      <c r="I274" s="17">
        <v>28</v>
      </c>
      <c r="J274" s="17">
        <v>21</v>
      </c>
      <c r="K274" s="17">
        <v>30</v>
      </c>
      <c r="L274" s="17">
        <v>25</v>
      </c>
      <c r="M274" s="17">
        <v>28</v>
      </c>
    </row>
    <row r="275" spans="1:13" x14ac:dyDescent="0.25">
      <c r="A275" s="18" t="s">
        <v>606</v>
      </c>
      <c r="B275" s="16" t="s">
        <v>607</v>
      </c>
      <c r="C275" s="17">
        <v>321</v>
      </c>
      <c r="D275" s="17">
        <v>320</v>
      </c>
      <c r="E275" s="17">
        <v>287</v>
      </c>
      <c r="F275" s="17">
        <v>202</v>
      </c>
      <c r="G275" s="17">
        <v>263</v>
      </c>
      <c r="H275" s="34"/>
      <c r="I275" s="17">
        <v>173</v>
      </c>
      <c r="J275" s="17">
        <v>174</v>
      </c>
      <c r="K275" s="17">
        <v>153</v>
      </c>
      <c r="L275" s="17">
        <v>104</v>
      </c>
      <c r="M275" s="17">
        <v>133</v>
      </c>
    </row>
    <row r="276" spans="1:13" x14ac:dyDescent="0.25">
      <c r="A276" s="18" t="s">
        <v>608</v>
      </c>
      <c r="B276" s="16" t="s">
        <v>240</v>
      </c>
      <c r="C276" s="17">
        <v>314</v>
      </c>
      <c r="D276" s="17">
        <v>280</v>
      </c>
      <c r="E276" s="17">
        <v>333</v>
      </c>
      <c r="F276" s="17">
        <v>302</v>
      </c>
      <c r="G276" s="17">
        <v>332</v>
      </c>
      <c r="H276" s="34"/>
      <c r="I276" s="17">
        <v>168</v>
      </c>
      <c r="J276" s="17">
        <v>149</v>
      </c>
      <c r="K276" s="17">
        <v>183</v>
      </c>
      <c r="L276" s="17">
        <v>159</v>
      </c>
      <c r="M276" s="17">
        <v>180</v>
      </c>
    </row>
    <row r="277" spans="1:13" x14ac:dyDescent="0.25">
      <c r="A277" s="18" t="s">
        <v>609</v>
      </c>
      <c r="B277" s="16" t="s">
        <v>610</v>
      </c>
      <c r="C277" s="17">
        <v>380</v>
      </c>
      <c r="D277" s="17">
        <v>386</v>
      </c>
      <c r="E277" s="17">
        <v>384</v>
      </c>
      <c r="F277" s="17">
        <v>378</v>
      </c>
      <c r="G277" s="17">
        <v>377</v>
      </c>
      <c r="H277" s="34"/>
      <c r="I277" s="17">
        <v>216</v>
      </c>
      <c r="J277" s="17">
        <v>222</v>
      </c>
      <c r="K277" s="17">
        <v>220</v>
      </c>
      <c r="L277" s="17">
        <v>214</v>
      </c>
      <c r="M277" s="17">
        <v>213</v>
      </c>
    </row>
    <row r="278" spans="1:13" x14ac:dyDescent="0.25">
      <c r="A278" s="18" t="s">
        <v>611</v>
      </c>
      <c r="B278" s="16" t="s">
        <v>241</v>
      </c>
      <c r="C278" s="17">
        <v>178</v>
      </c>
      <c r="D278" s="17">
        <v>166</v>
      </c>
      <c r="E278" s="17">
        <v>141</v>
      </c>
      <c r="F278" s="17">
        <v>117</v>
      </c>
      <c r="G278" s="17">
        <v>170</v>
      </c>
      <c r="H278" s="34"/>
      <c r="I278" s="17">
        <v>90</v>
      </c>
      <c r="J278" s="17">
        <v>88</v>
      </c>
      <c r="K278" s="17">
        <v>70</v>
      </c>
      <c r="L278" s="17">
        <v>59</v>
      </c>
      <c r="M278" s="17">
        <v>86</v>
      </c>
    </row>
    <row r="279" spans="1:13" x14ac:dyDescent="0.25">
      <c r="A279" s="18" t="s">
        <v>612</v>
      </c>
      <c r="B279" s="16" t="s">
        <v>242</v>
      </c>
      <c r="C279" s="17">
        <v>141</v>
      </c>
      <c r="D279" s="17">
        <v>134</v>
      </c>
      <c r="E279" s="17">
        <v>134</v>
      </c>
      <c r="F279" s="17">
        <v>118</v>
      </c>
      <c r="G279" s="17">
        <v>94</v>
      </c>
      <c r="H279" s="34"/>
      <c r="I279" s="17">
        <v>70</v>
      </c>
      <c r="J279" s="17">
        <v>67</v>
      </c>
      <c r="K279" s="17">
        <v>67</v>
      </c>
      <c r="L279" s="17">
        <v>60</v>
      </c>
      <c r="M279" s="17">
        <v>48</v>
      </c>
    </row>
    <row r="280" spans="1:13" x14ac:dyDescent="0.25">
      <c r="A280" s="18" t="s">
        <v>613</v>
      </c>
      <c r="B280" s="16" t="s">
        <v>243</v>
      </c>
      <c r="C280" s="17">
        <v>200</v>
      </c>
      <c r="D280" s="17">
        <v>241</v>
      </c>
      <c r="E280" s="17">
        <v>242</v>
      </c>
      <c r="F280" s="17">
        <v>238</v>
      </c>
      <c r="G280" s="17">
        <v>222</v>
      </c>
      <c r="H280" s="34"/>
      <c r="I280" s="17">
        <v>104</v>
      </c>
      <c r="J280" s="17">
        <v>129</v>
      </c>
      <c r="K280" s="17">
        <v>127</v>
      </c>
      <c r="L280" s="17">
        <v>125</v>
      </c>
      <c r="M280" s="17">
        <v>111</v>
      </c>
    </row>
    <row r="281" spans="1:13" x14ac:dyDescent="0.25">
      <c r="A281" s="18" t="s">
        <v>614</v>
      </c>
      <c r="B281" s="16" t="s">
        <v>244</v>
      </c>
      <c r="C281" s="17">
        <v>292</v>
      </c>
      <c r="D281" s="17">
        <v>234</v>
      </c>
      <c r="E281" s="17">
        <v>194</v>
      </c>
      <c r="F281" s="17">
        <v>182</v>
      </c>
      <c r="G281" s="17">
        <v>202</v>
      </c>
      <c r="H281" s="34"/>
      <c r="I281" s="17">
        <v>151</v>
      </c>
      <c r="J281" s="17">
        <v>124</v>
      </c>
      <c r="K281" s="17">
        <v>97</v>
      </c>
      <c r="L281" s="17">
        <v>91</v>
      </c>
      <c r="M281" s="17">
        <v>99</v>
      </c>
    </row>
    <row r="282" spans="1:13" x14ac:dyDescent="0.25">
      <c r="A282" s="18" t="s">
        <v>615</v>
      </c>
      <c r="B282" s="16" t="s">
        <v>245</v>
      </c>
      <c r="C282" s="17">
        <v>240</v>
      </c>
      <c r="D282" s="17">
        <v>239</v>
      </c>
      <c r="E282" s="17">
        <v>239</v>
      </c>
      <c r="F282" s="17">
        <v>239</v>
      </c>
      <c r="G282" s="17">
        <v>237</v>
      </c>
      <c r="H282" s="34"/>
      <c r="I282" s="17">
        <v>120</v>
      </c>
      <c r="J282" s="17">
        <v>127</v>
      </c>
      <c r="K282" s="17">
        <v>125</v>
      </c>
      <c r="L282" s="17">
        <v>126</v>
      </c>
      <c r="M282" s="17">
        <v>121</v>
      </c>
    </row>
    <row r="283" spans="1:13" x14ac:dyDescent="0.25">
      <c r="A283" s="18" t="s">
        <v>616</v>
      </c>
      <c r="B283" s="16" t="s">
        <v>246</v>
      </c>
      <c r="C283" s="17">
        <v>31</v>
      </c>
      <c r="D283" s="17">
        <v>24</v>
      </c>
      <c r="E283" s="17">
        <v>28</v>
      </c>
      <c r="F283" s="17">
        <v>26</v>
      </c>
      <c r="G283" s="17">
        <v>36</v>
      </c>
      <c r="H283" s="34"/>
      <c r="I283" s="17">
        <v>20</v>
      </c>
      <c r="J283" s="17">
        <v>15</v>
      </c>
      <c r="K283" s="17">
        <v>18</v>
      </c>
      <c r="L283" s="17">
        <v>19</v>
      </c>
      <c r="M283" s="17">
        <v>23</v>
      </c>
    </row>
    <row r="284" spans="1:13" x14ac:dyDescent="0.25">
      <c r="A284" s="18" t="s">
        <v>617</v>
      </c>
      <c r="B284" s="16" t="s">
        <v>247</v>
      </c>
      <c r="C284" s="17">
        <v>8</v>
      </c>
      <c r="D284" s="17">
        <v>10</v>
      </c>
      <c r="E284" s="17">
        <v>10</v>
      </c>
      <c r="F284" s="17">
        <v>13</v>
      </c>
      <c r="G284" s="17">
        <v>12</v>
      </c>
      <c r="H284" s="34"/>
      <c r="I284" s="17">
        <v>5</v>
      </c>
      <c r="J284" s="17">
        <v>6</v>
      </c>
      <c r="K284" s="17">
        <v>5</v>
      </c>
      <c r="L284" s="17">
        <v>8</v>
      </c>
      <c r="M284" s="17">
        <v>7</v>
      </c>
    </row>
    <row r="285" spans="1:13" x14ac:dyDescent="0.25">
      <c r="A285" s="18" t="s">
        <v>618</v>
      </c>
      <c r="B285" s="16" t="s">
        <v>248</v>
      </c>
      <c r="C285" s="17">
        <v>19</v>
      </c>
      <c r="D285" s="17">
        <v>16</v>
      </c>
      <c r="E285" s="17">
        <v>17</v>
      </c>
      <c r="F285" s="17">
        <v>22</v>
      </c>
      <c r="G285" s="17">
        <v>19</v>
      </c>
      <c r="H285" s="34"/>
      <c r="I285" s="17">
        <v>13</v>
      </c>
      <c r="J285" s="17">
        <v>10</v>
      </c>
      <c r="K285" s="17">
        <v>11</v>
      </c>
      <c r="L285" s="17">
        <v>16</v>
      </c>
      <c r="M285" s="17">
        <v>13</v>
      </c>
    </row>
    <row r="286" spans="1:13" x14ac:dyDescent="0.25">
      <c r="A286" s="18" t="s">
        <v>619</v>
      </c>
      <c r="B286" s="16" t="s">
        <v>620</v>
      </c>
      <c r="C286" s="17">
        <v>382</v>
      </c>
      <c r="D286" s="17">
        <v>387</v>
      </c>
      <c r="E286" s="17">
        <v>387</v>
      </c>
      <c r="F286" s="17">
        <v>380</v>
      </c>
      <c r="G286" s="17">
        <v>381</v>
      </c>
      <c r="H286" s="34"/>
      <c r="I286" s="17">
        <v>218</v>
      </c>
      <c r="J286" s="17">
        <v>223</v>
      </c>
      <c r="K286" s="17">
        <v>223</v>
      </c>
      <c r="L286" s="17">
        <v>216</v>
      </c>
      <c r="M286" s="17">
        <v>217</v>
      </c>
    </row>
    <row r="287" spans="1:13" x14ac:dyDescent="0.25">
      <c r="A287" s="18" t="s">
        <v>621</v>
      </c>
      <c r="B287" s="16" t="s">
        <v>622</v>
      </c>
      <c r="C287" s="17">
        <v>60</v>
      </c>
      <c r="D287" s="17">
        <v>64</v>
      </c>
      <c r="E287" s="17">
        <v>99</v>
      </c>
      <c r="F287" s="17">
        <v>90</v>
      </c>
      <c r="G287" s="17">
        <v>82</v>
      </c>
      <c r="H287" s="34"/>
      <c r="I287" s="17">
        <v>29</v>
      </c>
      <c r="J287" s="17">
        <v>34</v>
      </c>
      <c r="K287" s="17">
        <v>49</v>
      </c>
      <c r="L287" s="17">
        <v>44</v>
      </c>
      <c r="M287" s="17">
        <v>43</v>
      </c>
    </row>
    <row r="288" spans="1:13" x14ac:dyDescent="0.25">
      <c r="A288" s="18" t="s">
        <v>623</v>
      </c>
      <c r="B288" s="16" t="s">
        <v>624</v>
      </c>
      <c r="C288" s="17">
        <v>216</v>
      </c>
      <c r="D288" s="17">
        <v>256</v>
      </c>
      <c r="E288" s="17">
        <v>217</v>
      </c>
      <c r="F288" s="17">
        <v>262</v>
      </c>
      <c r="G288" s="17">
        <v>229</v>
      </c>
      <c r="H288" s="34"/>
      <c r="I288" s="17">
        <v>110</v>
      </c>
      <c r="J288" s="17">
        <v>138</v>
      </c>
      <c r="K288" s="17">
        <v>114</v>
      </c>
      <c r="L288" s="17">
        <v>137</v>
      </c>
      <c r="M288" s="17">
        <v>116</v>
      </c>
    </row>
    <row r="289" spans="1:13" x14ac:dyDescent="0.25">
      <c r="A289" s="18" t="s">
        <v>625</v>
      </c>
      <c r="B289" s="16" t="s">
        <v>626</v>
      </c>
      <c r="C289" s="17">
        <v>303</v>
      </c>
      <c r="D289" s="17">
        <v>292</v>
      </c>
      <c r="E289" s="17">
        <v>219</v>
      </c>
      <c r="F289" s="17">
        <v>229</v>
      </c>
      <c r="G289" s="17">
        <v>139</v>
      </c>
      <c r="H289" s="34"/>
      <c r="I289" s="17">
        <v>159</v>
      </c>
      <c r="J289" s="17">
        <v>155</v>
      </c>
      <c r="K289" s="17">
        <v>115</v>
      </c>
      <c r="L289" s="17">
        <v>120</v>
      </c>
      <c r="M289" s="17">
        <v>69</v>
      </c>
    </row>
    <row r="290" spans="1:13" x14ac:dyDescent="0.25">
      <c r="A290" s="18" t="s">
        <v>627</v>
      </c>
      <c r="B290" s="16" t="s">
        <v>249</v>
      </c>
      <c r="C290" s="17">
        <v>32</v>
      </c>
      <c r="D290" s="17">
        <v>22</v>
      </c>
      <c r="E290" s="17">
        <v>25</v>
      </c>
      <c r="F290" s="17">
        <v>27</v>
      </c>
      <c r="G290" s="17">
        <v>25</v>
      </c>
      <c r="H290" s="34"/>
      <c r="I290" s="17">
        <v>21</v>
      </c>
      <c r="J290" s="17">
        <v>14</v>
      </c>
      <c r="K290" s="17">
        <v>16</v>
      </c>
      <c r="L290" s="17">
        <v>20</v>
      </c>
      <c r="M290" s="17">
        <v>17</v>
      </c>
    </row>
    <row r="291" spans="1:13" x14ac:dyDescent="0.25">
      <c r="A291" s="18" t="s">
        <v>628</v>
      </c>
      <c r="B291" s="16" t="s">
        <v>629</v>
      </c>
      <c r="C291" s="17">
        <v>146</v>
      </c>
      <c r="D291" s="17">
        <v>188</v>
      </c>
      <c r="E291" s="17">
        <v>126</v>
      </c>
      <c r="F291" s="17">
        <v>76</v>
      </c>
      <c r="G291" s="17">
        <v>58</v>
      </c>
      <c r="H291" s="34"/>
      <c r="I291" s="17">
        <v>72</v>
      </c>
      <c r="J291" s="17">
        <v>96</v>
      </c>
      <c r="K291" s="17">
        <v>64</v>
      </c>
      <c r="L291" s="17">
        <v>39</v>
      </c>
      <c r="M291" s="17">
        <v>32</v>
      </c>
    </row>
    <row r="292" spans="1:13" x14ac:dyDescent="0.25">
      <c r="A292" s="18" t="s">
        <v>630</v>
      </c>
      <c r="B292" s="16" t="s">
        <v>631</v>
      </c>
      <c r="C292" s="17">
        <v>148</v>
      </c>
      <c r="D292" s="17">
        <v>122</v>
      </c>
      <c r="E292" s="17">
        <v>138</v>
      </c>
      <c r="F292" s="17">
        <v>186</v>
      </c>
      <c r="G292" s="17">
        <v>189</v>
      </c>
      <c r="H292" s="34"/>
      <c r="I292" s="17">
        <v>74</v>
      </c>
      <c r="J292" s="17">
        <v>60</v>
      </c>
      <c r="K292" s="17">
        <v>69</v>
      </c>
      <c r="L292" s="17">
        <v>94</v>
      </c>
      <c r="M292" s="17">
        <v>96</v>
      </c>
    </row>
    <row r="293" spans="1:13" x14ac:dyDescent="0.25">
      <c r="A293" s="18" t="s">
        <v>632</v>
      </c>
      <c r="B293" s="16" t="s">
        <v>633</v>
      </c>
      <c r="C293" s="17">
        <v>364</v>
      </c>
      <c r="D293" s="17">
        <v>356</v>
      </c>
      <c r="E293" s="17">
        <v>351</v>
      </c>
      <c r="F293" s="17">
        <v>314</v>
      </c>
      <c r="G293" s="17">
        <v>297</v>
      </c>
      <c r="H293" s="34"/>
      <c r="I293" s="17">
        <v>204</v>
      </c>
      <c r="J293" s="17">
        <v>202</v>
      </c>
      <c r="K293" s="17">
        <v>196</v>
      </c>
      <c r="L293" s="17">
        <v>169</v>
      </c>
      <c r="M293" s="17">
        <v>155</v>
      </c>
    </row>
    <row r="294" spans="1:13" x14ac:dyDescent="0.25">
      <c r="A294" s="18" t="s">
        <v>634</v>
      </c>
      <c r="B294" s="16" t="s">
        <v>635</v>
      </c>
      <c r="C294" s="17">
        <v>243</v>
      </c>
      <c r="D294" s="17">
        <v>301</v>
      </c>
      <c r="E294" s="17">
        <v>246</v>
      </c>
      <c r="F294" s="17">
        <v>199</v>
      </c>
      <c r="G294" s="17">
        <v>228</v>
      </c>
      <c r="H294" s="34"/>
      <c r="I294" s="17">
        <v>122</v>
      </c>
      <c r="J294" s="17">
        <v>163</v>
      </c>
      <c r="K294" s="17">
        <v>130</v>
      </c>
      <c r="L294" s="17">
        <v>102</v>
      </c>
      <c r="M294" s="17">
        <v>115</v>
      </c>
    </row>
    <row r="295" spans="1:13" x14ac:dyDescent="0.25">
      <c r="A295" s="18" t="s">
        <v>636</v>
      </c>
      <c r="B295" s="16" t="s">
        <v>250</v>
      </c>
      <c r="C295" s="17">
        <v>137</v>
      </c>
      <c r="D295" s="17">
        <v>159</v>
      </c>
      <c r="E295" s="17">
        <v>162</v>
      </c>
      <c r="F295" s="17">
        <v>140</v>
      </c>
      <c r="G295" s="17">
        <v>149</v>
      </c>
      <c r="H295" s="34"/>
      <c r="I295" s="17">
        <v>66</v>
      </c>
      <c r="J295" s="17">
        <v>83</v>
      </c>
      <c r="K295" s="17">
        <v>82</v>
      </c>
      <c r="L295" s="17">
        <v>69</v>
      </c>
      <c r="M295" s="17">
        <v>75</v>
      </c>
    </row>
    <row r="296" spans="1:13" x14ac:dyDescent="0.25">
      <c r="A296" s="18" t="s">
        <v>637</v>
      </c>
      <c r="B296" s="16" t="s">
        <v>251</v>
      </c>
      <c r="C296" s="17">
        <v>107</v>
      </c>
      <c r="D296" s="17">
        <v>93</v>
      </c>
      <c r="E296" s="17">
        <v>110</v>
      </c>
      <c r="F296" s="17">
        <v>107</v>
      </c>
      <c r="G296" s="17">
        <v>122</v>
      </c>
      <c r="H296" s="34"/>
      <c r="I296" s="17">
        <v>50</v>
      </c>
      <c r="J296" s="17">
        <v>44</v>
      </c>
      <c r="K296" s="17">
        <v>55</v>
      </c>
      <c r="L296" s="17">
        <v>55</v>
      </c>
      <c r="M296" s="17">
        <v>62</v>
      </c>
    </row>
    <row r="297" spans="1:13" x14ac:dyDescent="0.25">
      <c r="A297" s="18" t="s">
        <v>638</v>
      </c>
      <c r="B297" s="16" t="s">
        <v>252</v>
      </c>
      <c r="C297" s="17">
        <v>123</v>
      </c>
      <c r="D297" s="17">
        <v>103</v>
      </c>
      <c r="E297" s="17">
        <v>102</v>
      </c>
      <c r="F297" s="17">
        <v>94</v>
      </c>
      <c r="G297" s="17">
        <v>105</v>
      </c>
      <c r="H297" s="34"/>
      <c r="I297" s="17">
        <v>59</v>
      </c>
      <c r="J297" s="17">
        <v>51</v>
      </c>
      <c r="K297" s="17">
        <v>51</v>
      </c>
      <c r="L297" s="17">
        <v>47</v>
      </c>
      <c r="M297" s="17">
        <v>54</v>
      </c>
    </row>
    <row r="298" spans="1:13" x14ac:dyDescent="0.25">
      <c r="A298" s="18" t="s">
        <v>639</v>
      </c>
      <c r="B298" s="16" t="s">
        <v>640</v>
      </c>
      <c r="C298" s="17">
        <v>351</v>
      </c>
      <c r="D298" s="17">
        <v>339</v>
      </c>
      <c r="E298" s="17">
        <v>298</v>
      </c>
      <c r="F298" s="17">
        <v>319</v>
      </c>
      <c r="G298" s="17">
        <v>340</v>
      </c>
      <c r="H298" s="34"/>
      <c r="I298" s="17">
        <v>194</v>
      </c>
      <c r="J298" s="17">
        <v>187</v>
      </c>
      <c r="K298" s="17">
        <v>158</v>
      </c>
      <c r="L298" s="17">
        <v>173</v>
      </c>
      <c r="M298" s="17">
        <v>186</v>
      </c>
    </row>
    <row r="299" spans="1:13" x14ac:dyDescent="0.25">
      <c r="A299" s="18" t="s">
        <v>641</v>
      </c>
      <c r="B299" s="16" t="s">
        <v>253</v>
      </c>
      <c r="C299" s="17">
        <v>340</v>
      </c>
      <c r="D299" s="17">
        <v>274</v>
      </c>
      <c r="E299" s="17">
        <v>344</v>
      </c>
      <c r="F299" s="17">
        <v>271</v>
      </c>
      <c r="G299" s="17">
        <v>330</v>
      </c>
      <c r="H299" s="34"/>
      <c r="I299" s="17">
        <v>185</v>
      </c>
      <c r="J299" s="17">
        <v>145</v>
      </c>
      <c r="K299" s="17">
        <v>190</v>
      </c>
      <c r="L299" s="17">
        <v>143</v>
      </c>
      <c r="M299" s="17">
        <v>178</v>
      </c>
    </row>
    <row r="300" spans="1:13" x14ac:dyDescent="0.25">
      <c r="A300" s="18" t="s">
        <v>642</v>
      </c>
      <c r="B300" s="16" t="s">
        <v>254</v>
      </c>
      <c r="C300" s="17">
        <v>4</v>
      </c>
      <c r="D300" s="17">
        <v>4</v>
      </c>
      <c r="E300" s="17">
        <v>4</v>
      </c>
      <c r="F300" s="17">
        <v>5</v>
      </c>
      <c r="G300" s="17">
        <v>4</v>
      </c>
      <c r="H300" s="34"/>
      <c r="I300" s="17">
        <v>3</v>
      </c>
      <c r="J300" s="17">
        <v>3</v>
      </c>
      <c r="K300" s="17">
        <v>3</v>
      </c>
      <c r="L300" s="17">
        <v>4</v>
      </c>
      <c r="M300" s="17">
        <v>3</v>
      </c>
    </row>
    <row r="301" spans="1:13" x14ac:dyDescent="0.25">
      <c r="A301" s="18" t="s">
        <v>643</v>
      </c>
      <c r="B301" s="16" t="s">
        <v>644</v>
      </c>
      <c r="C301" s="17">
        <v>329</v>
      </c>
      <c r="D301" s="17">
        <v>329</v>
      </c>
      <c r="E301" s="17">
        <v>350</v>
      </c>
      <c r="F301" s="17">
        <v>337</v>
      </c>
      <c r="G301" s="17">
        <v>329</v>
      </c>
      <c r="H301" s="34"/>
      <c r="I301" s="17">
        <v>179</v>
      </c>
      <c r="J301" s="17">
        <v>181</v>
      </c>
      <c r="K301" s="17">
        <v>195</v>
      </c>
      <c r="L301" s="17">
        <v>182</v>
      </c>
      <c r="M301" s="17">
        <v>177</v>
      </c>
    </row>
    <row r="302" spans="1:13" x14ac:dyDescent="0.25">
      <c r="A302" s="18" t="s">
        <v>645</v>
      </c>
      <c r="B302" s="16" t="s">
        <v>255</v>
      </c>
      <c r="C302" s="17">
        <v>140</v>
      </c>
      <c r="D302" s="17">
        <v>136</v>
      </c>
      <c r="E302" s="17">
        <v>120</v>
      </c>
      <c r="F302" s="17">
        <v>123</v>
      </c>
      <c r="G302" s="17">
        <v>121</v>
      </c>
      <c r="H302" s="34"/>
      <c r="I302" s="17">
        <v>69</v>
      </c>
      <c r="J302" s="17">
        <v>69</v>
      </c>
      <c r="K302" s="17">
        <v>59</v>
      </c>
      <c r="L302" s="17">
        <v>63</v>
      </c>
      <c r="M302" s="17">
        <v>61</v>
      </c>
    </row>
    <row r="303" spans="1:13" x14ac:dyDescent="0.25">
      <c r="A303" s="18" t="s">
        <v>646</v>
      </c>
      <c r="B303" s="16" t="s">
        <v>647</v>
      </c>
      <c r="C303" s="17">
        <v>211</v>
      </c>
      <c r="D303" s="17">
        <v>145</v>
      </c>
      <c r="E303" s="17">
        <v>195</v>
      </c>
      <c r="F303" s="17">
        <v>184</v>
      </c>
      <c r="G303" s="17">
        <v>212</v>
      </c>
      <c r="H303" s="34"/>
      <c r="I303" s="17">
        <v>108</v>
      </c>
      <c r="J303" s="17">
        <v>74</v>
      </c>
      <c r="K303" s="17">
        <v>98</v>
      </c>
      <c r="L303" s="17">
        <v>92</v>
      </c>
      <c r="M303" s="17">
        <v>105</v>
      </c>
    </row>
    <row r="304" spans="1:13" x14ac:dyDescent="0.25">
      <c r="A304" s="18" t="s">
        <v>648</v>
      </c>
      <c r="B304" s="16" t="s">
        <v>256</v>
      </c>
      <c r="C304" s="17">
        <v>269</v>
      </c>
      <c r="D304" s="17">
        <v>320</v>
      </c>
      <c r="E304" s="17">
        <v>289</v>
      </c>
      <c r="F304" s="17">
        <v>280</v>
      </c>
      <c r="G304" s="17">
        <v>256</v>
      </c>
      <c r="H304" s="34"/>
      <c r="I304" s="17">
        <v>137</v>
      </c>
      <c r="J304" s="17">
        <v>174</v>
      </c>
      <c r="K304" s="17">
        <v>154</v>
      </c>
      <c r="L304" s="17">
        <v>148</v>
      </c>
      <c r="M304" s="17">
        <v>129</v>
      </c>
    </row>
    <row r="305" spans="1:13" x14ac:dyDescent="0.25">
      <c r="A305" s="18" t="s">
        <v>649</v>
      </c>
      <c r="B305" s="16" t="s">
        <v>650</v>
      </c>
      <c r="C305" s="17">
        <v>153</v>
      </c>
      <c r="D305" s="17">
        <v>171</v>
      </c>
      <c r="E305" s="17">
        <v>150</v>
      </c>
      <c r="F305" s="17">
        <v>188</v>
      </c>
      <c r="G305" s="17">
        <v>120</v>
      </c>
      <c r="H305" s="34"/>
      <c r="I305" s="17">
        <v>76</v>
      </c>
      <c r="J305" s="17">
        <v>90</v>
      </c>
      <c r="K305" s="17">
        <v>73</v>
      </c>
      <c r="L305" s="17">
        <v>95</v>
      </c>
      <c r="M305" s="17">
        <v>60</v>
      </c>
    </row>
    <row r="306" spans="1:13" x14ac:dyDescent="0.25">
      <c r="A306" s="18" t="s">
        <v>651</v>
      </c>
      <c r="B306" s="16" t="s">
        <v>652</v>
      </c>
      <c r="C306" s="17">
        <v>370</v>
      </c>
      <c r="D306" s="17">
        <v>344</v>
      </c>
      <c r="E306" s="17">
        <v>354</v>
      </c>
      <c r="F306" s="17">
        <v>334</v>
      </c>
      <c r="G306" s="17">
        <v>307</v>
      </c>
      <c r="H306" s="34"/>
      <c r="I306" s="17">
        <v>207</v>
      </c>
      <c r="J306" s="17">
        <v>191</v>
      </c>
      <c r="K306" s="17">
        <v>198</v>
      </c>
      <c r="L306" s="17">
        <v>180</v>
      </c>
      <c r="M306" s="17">
        <v>161</v>
      </c>
    </row>
    <row r="307" spans="1:13" x14ac:dyDescent="0.25">
      <c r="A307" s="18" t="s">
        <v>653</v>
      </c>
      <c r="B307" s="16" t="s">
        <v>654</v>
      </c>
      <c r="C307" s="17">
        <v>114</v>
      </c>
      <c r="D307" s="17">
        <v>132</v>
      </c>
      <c r="E307" s="17">
        <v>167</v>
      </c>
      <c r="F307" s="17">
        <v>151</v>
      </c>
      <c r="G307" s="17">
        <v>165</v>
      </c>
      <c r="H307" s="34"/>
      <c r="I307" s="17">
        <v>54</v>
      </c>
      <c r="J307" s="17">
        <v>65</v>
      </c>
      <c r="K307" s="17">
        <v>86</v>
      </c>
      <c r="L307" s="17">
        <v>79</v>
      </c>
      <c r="M307" s="17">
        <v>83</v>
      </c>
    </row>
    <row r="308" spans="1:13" x14ac:dyDescent="0.25">
      <c r="A308" s="18" t="s">
        <v>655</v>
      </c>
      <c r="B308" s="16" t="s">
        <v>656</v>
      </c>
      <c r="C308" s="17">
        <v>278</v>
      </c>
      <c r="D308" s="17">
        <v>201</v>
      </c>
      <c r="E308" s="17">
        <v>198</v>
      </c>
      <c r="F308" s="17" t="s">
        <v>852</v>
      </c>
      <c r="G308" s="17" t="s">
        <v>852</v>
      </c>
      <c r="H308" s="34"/>
      <c r="I308" s="17">
        <v>141</v>
      </c>
      <c r="J308" s="17">
        <v>104</v>
      </c>
      <c r="K308" s="17">
        <v>100</v>
      </c>
      <c r="L308" s="17" t="s">
        <v>852</v>
      </c>
      <c r="M308" s="17" t="s">
        <v>852</v>
      </c>
    </row>
    <row r="309" spans="1:13" x14ac:dyDescent="0.25">
      <c r="A309" s="18" t="s">
        <v>657</v>
      </c>
      <c r="B309" s="16" t="s">
        <v>257</v>
      </c>
      <c r="C309" s="17">
        <v>53</v>
      </c>
      <c r="D309" s="17">
        <v>55</v>
      </c>
      <c r="E309" s="17">
        <v>53</v>
      </c>
      <c r="F309" s="17">
        <v>64</v>
      </c>
      <c r="G309" s="17">
        <v>44</v>
      </c>
      <c r="H309" s="34"/>
      <c r="I309" s="17">
        <v>27</v>
      </c>
      <c r="J309" s="17">
        <v>30</v>
      </c>
      <c r="K309" s="17">
        <v>28</v>
      </c>
      <c r="L309" s="17">
        <v>34</v>
      </c>
      <c r="M309" s="17">
        <v>26</v>
      </c>
    </row>
    <row r="310" spans="1:13" x14ac:dyDescent="0.25">
      <c r="A310" s="18" t="s">
        <v>658</v>
      </c>
      <c r="B310" s="16" t="s">
        <v>659</v>
      </c>
      <c r="C310" s="17">
        <v>122</v>
      </c>
      <c r="D310" s="17">
        <v>128</v>
      </c>
      <c r="E310" s="17">
        <v>91</v>
      </c>
      <c r="F310" s="17">
        <v>106</v>
      </c>
      <c r="G310" s="17">
        <v>80</v>
      </c>
      <c r="H310" s="34"/>
      <c r="I310" s="17">
        <v>58</v>
      </c>
      <c r="J310" s="17">
        <v>63</v>
      </c>
      <c r="K310" s="17">
        <v>46</v>
      </c>
      <c r="L310" s="17">
        <v>54</v>
      </c>
      <c r="M310" s="17">
        <v>41</v>
      </c>
    </row>
    <row r="311" spans="1:13" x14ac:dyDescent="0.25">
      <c r="A311" s="18" t="s">
        <v>660</v>
      </c>
      <c r="B311" s="16" t="s">
        <v>661</v>
      </c>
      <c r="C311" s="17">
        <v>330</v>
      </c>
      <c r="D311" s="17">
        <v>333</v>
      </c>
      <c r="E311" s="17">
        <v>317</v>
      </c>
      <c r="F311" s="17">
        <v>349</v>
      </c>
      <c r="G311" s="17">
        <v>333</v>
      </c>
      <c r="H311" s="34"/>
      <c r="I311" s="17">
        <v>180</v>
      </c>
      <c r="J311" s="17">
        <v>183</v>
      </c>
      <c r="K311" s="17">
        <v>172</v>
      </c>
      <c r="L311" s="17">
        <v>189</v>
      </c>
      <c r="M311" s="17">
        <v>181</v>
      </c>
    </row>
    <row r="312" spans="1:13" x14ac:dyDescent="0.25">
      <c r="A312" s="18" t="s">
        <v>662</v>
      </c>
      <c r="B312" s="16" t="s">
        <v>663</v>
      </c>
      <c r="C312" s="17">
        <v>313</v>
      </c>
      <c r="D312" s="17">
        <v>357</v>
      </c>
      <c r="E312" s="17">
        <v>308</v>
      </c>
      <c r="F312" s="17">
        <v>245</v>
      </c>
      <c r="G312" s="17">
        <v>218</v>
      </c>
      <c r="H312" s="34"/>
      <c r="I312" s="17">
        <v>167</v>
      </c>
      <c r="J312" s="17">
        <v>203</v>
      </c>
      <c r="K312" s="17">
        <v>164</v>
      </c>
      <c r="L312" s="17">
        <v>129</v>
      </c>
      <c r="M312" s="17">
        <v>109</v>
      </c>
    </row>
    <row r="313" spans="1:13" x14ac:dyDescent="0.25">
      <c r="A313" s="18" t="s">
        <v>664</v>
      </c>
      <c r="B313" s="16" t="s">
        <v>258</v>
      </c>
      <c r="C313" s="17">
        <v>130</v>
      </c>
      <c r="D313" s="17">
        <v>98</v>
      </c>
      <c r="E313" s="17">
        <v>164</v>
      </c>
      <c r="F313" s="17">
        <v>141</v>
      </c>
      <c r="G313" s="17">
        <v>157</v>
      </c>
      <c r="H313" s="34"/>
      <c r="I313" s="17">
        <v>61</v>
      </c>
      <c r="J313" s="17">
        <v>46</v>
      </c>
      <c r="K313" s="17">
        <v>84</v>
      </c>
      <c r="L313" s="17">
        <v>70</v>
      </c>
      <c r="M313" s="17">
        <v>77</v>
      </c>
    </row>
    <row r="314" spans="1:13" x14ac:dyDescent="0.25">
      <c r="A314" s="18" t="s">
        <v>665</v>
      </c>
      <c r="B314" s="16" t="s">
        <v>666</v>
      </c>
      <c r="C314" s="17">
        <v>295</v>
      </c>
      <c r="D314" s="17">
        <v>324</v>
      </c>
      <c r="E314" s="17">
        <v>332</v>
      </c>
      <c r="F314" s="17">
        <v>336</v>
      </c>
      <c r="G314" s="17">
        <v>321</v>
      </c>
      <c r="H314" s="34"/>
      <c r="I314" s="17">
        <v>153</v>
      </c>
      <c r="J314" s="17">
        <v>178</v>
      </c>
      <c r="K314" s="17">
        <v>182</v>
      </c>
      <c r="L314" s="17">
        <v>181</v>
      </c>
      <c r="M314" s="17">
        <v>171</v>
      </c>
    </row>
    <row r="315" spans="1:13" x14ac:dyDescent="0.25">
      <c r="A315" s="18" t="s">
        <v>667</v>
      </c>
      <c r="B315" s="16" t="s">
        <v>259</v>
      </c>
      <c r="C315" s="17">
        <v>242</v>
      </c>
      <c r="D315" s="17">
        <v>242</v>
      </c>
      <c r="E315" s="17">
        <v>265</v>
      </c>
      <c r="F315" s="17">
        <v>270</v>
      </c>
      <c r="G315" s="17">
        <v>288</v>
      </c>
      <c r="H315" s="34"/>
      <c r="I315" s="17">
        <v>121</v>
      </c>
      <c r="J315" s="17">
        <v>130</v>
      </c>
      <c r="K315" s="17">
        <v>140</v>
      </c>
      <c r="L315" s="17">
        <v>142</v>
      </c>
      <c r="M315" s="17">
        <v>149</v>
      </c>
    </row>
    <row r="316" spans="1:13" x14ac:dyDescent="0.25">
      <c r="A316" s="18" t="s">
        <v>668</v>
      </c>
      <c r="B316" s="16" t="s">
        <v>260</v>
      </c>
      <c r="C316" s="17">
        <v>286</v>
      </c>
      <c r="D316" s="17">
        <v>184</v>
      </c>
      <c r="E316" s="17">
        <v>349</v>
      </c>
      <c r="F316" s="17">
        <v>224</v>
      </c>
      <c r="G316" s="17">
        <v>325</v>
      </c>
      <c r="H316" s="34"/>
      <c r="I316" s="17">
        <v>148</v>
      </c>
      <c r="J316" s="17">
        <v>94</v>
      </c>
      <c r="K316" s="17">
        <v>194</v>
      </c>
      <c r="L316" s="17">
        <v>115</v>
      </c>
      <c r="M316" s="17">
        <v>174</v>
      </c>
    </row>
    <row r="317" spans="1:13" x14ac:dyDescent="0.25">
      <c r="A317" s="18" t="s">
        <v>669</v>
      </c>
      <c r="B317" s="16" t="s">
        <v>261</v>
      </c>
      <c r="C317" s="17">
        <v>7</v>
      </c>
      <c r="D317" s="17">
        <v>8</v>
      </c>
      <c r="E317" s="17">
        <v>8</v>
      </c>
      <c r="F317" s="17">
        <v>8</v>
      </c>
      <c r="G317" s="17">
        <v>8</v>
      </c>
      <c r="H317" s="34"/>
      <c r="I317" s="17">
        <v>4</v>
      </c>
      <c r="J317" s="17">
        <v>5</v>
      </c>
      <c r="K317" s="17">
        <v>4</v>
      </c>
      <c r="L317" s="17">
        <v>5</v>
      </c>
      <c r="M317" s="17">
        <v>5</v>
      </c>
    </row>
    <row r="318" spans="1:13" x14ac:dyDescent="0.25">
      <c r="A318" s="18" t="s">
        <v>670</v>
      </c>
      <c r="B318" s="16" t="s">
        <v>671</v>
      </c>
      <c r="C318" s="17">
        <v>154</v>
      </c>
      <c r="D318" s="17">
        <v>141</v>
      </c>
      <c r="E318" s="17">
        <v>106</v>
      </c>
      <c r="F318" s="17">
        <v>109</v>
      </c>
      <c r="G318" s="17">
        <v>145</v>
      </c>
      <c r="H318" s="34"/>
      <c r="I318" s="17">
        <v>77</v>
      </c>
      <c r="J318" s="17">
        <v>71</v>
      </c>
      <c r="K318" s="17">
        <v>54</v>
      </c>
      <c r="L318" s="17">
        <v>56</v>
      </c>
      <c r="M318" s="17">
        <v>73</v>
      </c>
    </row>
    <row r="319" spans="1:13" x14ac:dyDescent="0.25">
      <c r="A319" s="18" t="s">
        <v>672</v>
      </c>
      <c r="B319" s="16" t="s">
        <v>673</v>
      </c>
      <c r="C319" s="17">
        <v>282</v>
      </c>
      <c r="D319" s="17">
        <v>243</v>
      </c>
      <c r="E319" s="17">
        <v>193</v>
      </c>
      <c r="F319" s="17">
        <v>214</v>
      </c>
      <c r="G319" s="17">
        <v>262</v>
      </c>
      <c r="H319" s="34"/>
      <c r="I319" s="17">
        <v>144</v>
      </c>
      <c r="J319" s="17">
        <v>131</v>
      </c>
      <c r="K319" s="17">
        <v>96</v>
      </c>
      <c r="L319" s="17">
        <v>111</v>
      </c>
      <c r="M319" s="17">
        <v>132</v>
      </c>
    </row>
    <row r="320" spans="1:13" x14ac:dyDescent="0.25">
      <c r="A320" s="18" t="s">
        <v>674</v>
      </c>
      <c r="B320" s="16" t="s">
        <v>675</v>
      </c>
      <c r="C320" s="17">
        <v>308</v>
      </c>
      <c r="D320" s="17">
        <v>297</v>
      </c>
      <c r="E320" s="17">
        <v>262</v>
      </c>
      <c r="F320" s="17">
        <v>318</v>
      </c>
      <c r="G320" s="17">
        <v>310</v>
      </c>
      <c r="H320" s="34"/>
      <c r="I320" s="17">
        <v>162</v>
      </c>
      <c r="J320" s="17">
        <v>160</v>
      </c>
      <c r="K320" s="17">
        <v>138</v>
      </c>
      <c r="L320" s="17">
        <v>172</v>
      </c>
      <c r="M320" s="17">
        <v>164</v>
      </c>
    </row>
    <row r="321" spans="1:13" x14ac:dyDescent="0.25">
      <c r="A321" s="18" t="s">
        <v>676</v>
      </c>
      <c r="B321" s="16" t="s">
        <v>677</v>
      </c>
      <c r="C321" s="17">
        <v>339</v>
      </c>
      <c r="D321" s="17">
        <v>334</v>
      </c>
      <c r="E321" s="17">
        <v>324</v>
      </c>
      <c r="F321" s="17">
        <v>327</v>
      </c>
      <c r="G321" s="17">
        <v>318</v>
      </c>
      <c r="H321" s="34"/>
      <c r="I321" s="17">
        <v>184</v>
      </c>
      <c r="J321" s="17">
        <v>184</v>
      </c>
      <c r="K321" s="17">
        <v>177</v>
      </c>
      <c r="L321" s="17">
        <v>176</v>
      </c>
      <c r="M321" s="17">
        <v>168</v>
      </c>
    </row>
    <row r="322" spans="1:13" x14ac:dyDescent="0.25">
      <c r="A322" s="18" t="s">
        <v>678</v>
      </c>
      <c r="B322" s="16" t="s">
        <v>679</v>
      </c>
      <c r="C322" s="17">
        <v>301</v>
      </c>
      <c r="D322" s="17">
        <v>311</v>
      </c>
      <c r="E322" s="17">
        <v>319</v>
      </c>
      <c r="F322" s="17">
        <v>227</v>
      </c>
      <c r="G322" s="17">
        <v>226</v>
      </c>
      <c r="H322" s="34"/>
      <c r="I322" s="17">
        <v>157</v>
      </c>
      <c r="J322" s="17">
        <v>171</v>
      </c>
      <c r="K322" s="17">
        <v>174</v>
      </c>
      <c r="L322" s="17">
        <v>118</v>
      </c>
      <c r="M322" s="17">
        <v>114</v>
      </c>
    </row>
    <row r="323" spans="1:13" x14ac:dyDescent="0.25">
      <c r="A323" s="18" t="s">
        <v>680</v>
      </c>
      <c r="B323" s="16" t="s">
        <v>681</v>
      </c>
      <c r="C323" s="17">
        <v>377</v>
      </c>
      <c r="D323" s="17">
        <v>273</v>
      </c>
      <c r="E323" s="17">
        <v>386</v>
      </c>
      <c r="F323" s="17">
        <v>368</v>
      </c>
      <c r="G323" s="17">
        <v>380</v>
      </c>
      <c r="H323" s="34"/>
      <c r="I323" s="17">
        <v>213</v>
      </c>
      <c r="J323" s="17">
        <v>144</v>
      </c>
      <c r="K323" s="17">
        <v>222</v>
      </c>
      <c r="L323" s="17">
        <v>206</v>
      </c>
      <c r="M323" s="17">
        <v>216</v>
      </c>
    </row>
    <row r="324" spans="1:13" x14ac:dyDescent="0.25">
      <c r="A324" s="18" t="s">
        <v>682</v>
      </c>
      <c r="B324" s="16" t="s">
        <v>262</v>
      </c>
      <c r="C324" s="17">
        <v>288</v>
      </c>
      <c r="D324" s="17">
        <v>298</v>
      </c>
      <c r="E324" s="17">
        <v>299</v>
      </c>
      <c r="F324" s="17">
        <v>309</v>
      </c>
      <c r="G324" s="17">
        <v>317</v>
      </c>
      <c r="H324" s="34"/>
      <c r="I324" s="17">
        <v>149</v>
      </c>
      <c r="J324" s="17">
        <v>161</v>
      </c>
      <c r="K324" s="17">
        <v>159</v>
      </c>
      <c r="L324" s="17">
        <v>165</v>
      </c>
      <c r="M324" s="17">
        <v>167</v>
      </c>
    </row>
    <row r="325" spans="1:13" x14ac:dyDescent="0.25">
      <c r="A325" s="18" t="s">
        <v>683</v>
      </c>
      <c r="B325" s="16" t="s">
        <v>684</v>
      </c>
      <c r="C325" s="17" t="s">
        <v>852</v>
      </c>
      <c r="D325" s="17">
        <v>201</v>
      </c>
      <c r="E325" s="17">
        <v>198</v>
      </c>
      <c r="F325" s="17" t="s">
        <v>852</v>
      </c>
      <c r="G325" s="17" t="s">
        <v>852</v>
      </c>
      <c r="H325" s="34"/>
      <c r="I325" s="17" t="s">
        <v>852</v>
      </c>
      <c r="J325" s="17">
        <v>104</v>
      </c>
      <c r="K325" s="17">
        <v>100</v>
      </c>
      <c r="L325" s="17" t="s">
        <v>852</v>
      </c>
      <c r="M325" s="17" t="s">
        <v>852</v>
      </c>
    </row>
    <row r="326" spans="1:13" x14ac:dyDescent="0.25">
      <c r="A326" s="18" t="s">
        <v>685</v>
      </c>
      <c r="B326" s="16" t="s">
        <v>686</v>
      </c>
      <c r="C326" s="17">
        <v>297</v>
      </c>
      <c r="D326" s="17">
        <v>340</v>
      </c>
      <c r="E326" s="17">
        <v>329</v>
      </c>
      <c r="F326" s="17">
        <v>316</v>
      </c>
      <c r="G326" s="17">
        <v>319</v>
      </c>
      <c r="H326" s="34"/>
      <c r="I326" s="17">
        <v>154</v>
      </c>
      <c r="J326" s="17">
        <v>188</v>
      </c>
      <c r="K326" s="17">
        <v>181</v>
      </c>
      <c r="L326" s="17">
        <v>170</v>
      </c>
      <c r="M326" s="17">
        <v>169</v>
      </c>
    </row>
    <row r="327" spans="1:13" x14ac:dyDescent="0.25">
      <c r="A327" s="18" t="s">
        <v>687</v>
      </c>
      <c r="B327" s="16" t="s">
        <v>688</v>
      </c>
      <c r="C327" s="17">
        <v>238</v>
      </c>
      <c r="D327" s="17">
        <v>209</v>
      </c>
      <c r="E327" s="17">
        <v>153</v>
      </c>
      <c r="F327" s="17">
        <v>154</v>
      </c>
      <c r="G327" s="17">
        <v>207</v>
      </c>
      <c r="H327" s="34"/>
      <c r="I327" s="17">
        <v>118</v>
      </c>
      <c r="J327" s="17">
        <v>111</v>
      </c>
      <c r="K327" s="17">
        <v>76</v>
      </c>
      <c r="L327" s="17">
        <v>81</v>
      </c>
      <c r="M327" s="17">
        <v>101</v>
      </c>
    </row>
    <row r="328" spans="1:13" x14ac:dyDescent="0.25">
      <c r="A328" s="18" t="s">
        <v>689</v>
      </c>
      <c r="B328" s="16" t="s">
        <v>690</v>
      </c>
      <c r="C328" s="17">
        <v>359</v>
      </c>
      <c r="D328" s="17">
        <v>305</v>
      </c>
      <c r="E328" s="17">
        <v>343</v>
      </c>
      <c r="F328" s="17">
        <v>326</v>
      </c>
      <c r="G328" s="17">
        <v>270</v>
      </c>
      <c r="H328" s="34"/>
      <c r="I328" s="17">
        <v>200</v>
      </c>
      <c r="J328" s="17">
        <v>167</v>
      </c>
      <c r="K328" s="17">
        <v>189</v>
      </c>
      <c r="L328" s="17">
        <v>175</v>
      </c>
      <c r="M328" s="17">
        <v>137</v>
      </c>
    </row>
    <row r="329" spans="1:13" x14ac:dyDescent="0.25">
      <c r="A329" s="18" t="s">
        <v>691</v>
      </c>
      <c r="B329" s="16" t="s">
        <v>692</v>
      </c>
      <c r="C329" s="17">
        <v>13</v>
      </c>
      <c r="D329" s="17">
        <v>6</v>
      </c>
      <c r="E329" s="17">
        <v>11</v>
      </c>
      <c r="F329" s="17">
        <v>12</v>
      </c>
      <c r="G329" s="17">
        <v>10</v>
      </c>
      <c r="H329" s="34"/>
      <c r="I329" s="17">
        <v>8</v>
      </c>
      <c r="J329" s="17">
        <v>4</v>
      </c>
      <c r="K329" s="17">
        <v>6</v>
      </c>
      <c r="L329" s="17">
        <v>7</v>
      </c>
      <c r="M329" s="17">
        <v>6</v>
      </c>
    </row>
    <row r="330" spans="1:13" x14ac:dyDescent="0.25">
      <c r="A330" s="18" t="s">
        <v>693</v>
      </c>
      <c r="B330" s="16" t="s">
        <v>694</v>
      </c>
      <c r="C330" s="17" t="s">
        <v>852</v>
      </c>
      <c r="D330" s="17">
        <v>201</v>
      </c>
      <c r="E330" s="17">
        <v>198</v>
      </c>
      <c r="F330" s="17" t="s">
        <v>852</v>
      </c>
      <c r="G330" s="17" t="s">
        <v>852</v>
      </c>
      <c r="H330" s="34"/>
      <c r="I330" s="17" t="s">
        <v>852</v>
      </c>
      <c r="J330" s="17">
        <v>104</v>
      </c>
      <c r="K330" s="17">
        <v>100</v>
      </c>
      <c r="L330" s="17" t="s">
        <v>852</v>
      </c>
      <c r="M330" s="17" t="s">
        <v>852</v>
      </c>
    </row>
    <row r="331" spans="1:13" x14ac:dyDescent="0.25">
      <c r="A331" s="18" t="s">
        <v>695</v>
      </c>
      <c r="B331" s="16" t="s">
        <v>696</v>
      </c>
      <c r="C331" s="17">
        <v>229</v>
      </c>
      <c r="D331" s="17">
        <v>263</v>
      </c>
      <c r="E331" s="17">
        <v>245</v>
      </c>
      <c r="F331" s="17">
        <v>237</v>
      </c>
      <c r="G331" s="17">
        <v>253</v>
      </c>
      <c r="H331" s="34"/>
      <c r="I331" s="17">
        <v>115</v>
      </c>
      <c r="J331" s="17">
        <v>140</v>
      </c>
      <c r="K331" s="17">
        <v>129</v>
      </c>
      <c r="L331" s="17">
        <v>124</v>
      </c>
      <c r="M331" s="17">
        <v>127</v>
      </c>
    </row>
    <row r="332" spans="1:13" x14ac:dyDescent="0.25">
      <c r="A332" s="18" t="s">
        <v>697</v>
      </c>
      <c r="B332" s="16" t="s">
        <v>698</v>
      </c>
      <c r="C332" s="17">
        <v>183</v>
      </c>
      <c r="D332" s="17">
        <v>193</v>
      </c>
      <c r="E332" s="17">
        <v>171</v>
      </c>
      <c r="F332" s="17">
        <v>196</v>
      </c>
      <c r="G332" s="17">
        <v>168</v>
      </c>
      <c r="H332" s="34"/>
      <c r="I332" s="17">
        <v>93</v>
      </c>
      <c r="J332" s="17">
        <v>101</v>
      </c>
      <c r="K332" s="17">
        <v>87</v>
      </c>
      <c r="L332" s="17">
        <v>99</v>
      </c>
      <c r="M332" s="17">
        <v>85</v>
      </c>
    </row>
    <row r="333" spans="1:13" x14ac:dyDescent="0.25">
      <c r="A333" s="18" t="s">
        <v>699</v>
      </c>
      <c r="B333" s="16" t="s">
        <v>700</v>
      </c>
      <c r="C333" s="17">
        <v>325</v>
      </c>
      <c r="D333" s="17">
        <v>342</v>
      </c>
      <c r="E333" s="17">
        <v>346</v>
      </c>
      <c r="F333" s="17">
        <v>355</v>
      </c>
      <c r="G333" s="17">
        <v>350</v>
      </c>
      <c r="H333" s="34"/>
      <c r="I333" s="17">
        <v>176</v>
      </c>
      <c r="J333" s="17">
        <v>190</v>
      </c>
      <c r="K333" s="17">
        <v>191</v>
      </c>
      <c r="L333" s="17">
        <v>194</v>
      </c>
      <c r="M333" s="17">
        <v>192</v>
      </c>
    </row>
    <row r="334" spans="1:13" x14ac:dyDescent="0.25">
      <c r="A334" s="18" t="s">
        <v>701</v>
      </c>
      <c r="B334" s="16" t="s">
        <v>702</v>
      </c>
      <c r="C334" s="17">
        <v>12</v>
      </c>
      <c r="D334" s="17">
        <v>38</v>
      </c>
      <c r="E334" s="17">
        <v>21</v>
      </c>
      <c r="F334" s="17">
        <v>25</v>
      </c>
      <c r="G334" s="17">
        <v>17</v>
      </c>
      <c r="H334" s="34"/>
      <c r="I334" s="17">
        <v>7</v>
      </c>
      <c r="J334" s="17">
        <v>20</v>
      </c>
      <c r="K334" s="17">
        <v>14</v>
      </c>
      <c r="L334" s="17">
        <v>18</v>
      </c>
      <c r="M334" s="17">
        <v>11</v>
      </c>
    </row>
    <row r="335" spans="1:13" x14ac:dyDescent="0.25">
      <c r="A335" s="18" t="s">
        <v>703</v>
      </c>
      <c r="B335" s="16" t="s">
        <v>704</v>
      </c>
      <c r="C335" s="17">
        <v>261</v>
      </c>
      <c r="D335" s="17">
        <v>267</v>
      </c>
      <c r="E335" s="17">
        <v>297</v>
      </c>
      <c r="F335" s="17">
        <v>338</v>
      </c>
      <c r="G335" s="17">
        <v>338</v>
      </c>
      <c r="H335" s="34"/>
      <c r="I335" s="17">
        <v>132</v>
      </c>
      <c r="J335" s="17">
        <v>142</v>
      </c>
      <c r="K335" s="17">
        <v>157</v>
      </c>
      <c r="L335" s="17">
        <v>183</v>
      </c>
      <c r="M335" s="17">
        <v>185</v>
      </c>
    </row>
    <row r="336" spans="1:13" x14ac:dyDescent="0.25">
      <c r="A336" s="18" t="s">
        <v>705</v>
      </c>
      <c r="B336" s="16" t="s">
        <v>706</v>
      </c>
      <c r="C336" s="17">
        <v>328</v>
      </c>
      <c r="D336" s="17">
        <v>341</v>
      </c>
      <c r="E336" s="17">
        <v>366</v>
      </c>
      <c r="F336" s="17">
        <v>350</v>
      </c>
      <c r="G336" s="17">
        <v>337</v>
      </c>
      <c r="H336" s="34"/>
      <c r="I336" s="17">
        <v>178</v>
      </c>
      <c r="J336" s="17">
        <v>189</v>
      </c>
      <c r="K336" s="17">
        <v>206</v>
      </c>
      <c r="L336" s="17">
        <v>190</v>
      </c>
      <c r="M336" s="17">
        <v>184</v>
      </c>
    </row>
    <row r="337" spans="1:13" x14ac:dyDescent="0.25">
      <c r="A337" s="18" t="s">
        <v>707</v>
      </c>
      <c r="B337" s="16" t="s">
        <v>708</v>
      </c>
      <c r="C337" s="17">
        <v>341</v>
      </c>
      <c r="D337" s="17">
        <v>369</v>
      </c>
      <c r="E337" s="17">
        <v>341</v>
      </c>
      <c r="F337" s="17">
        <v>305</v>
      </c>
      <c r="G337" s="17">
        <v>326</v>
      </c>
      <c r="H337" s="34"/>
      <c r="I337" s="17">
        <v>186</v>
      </c>
      <c r="J337" s="17">
        <v>211</v>
      </c>
      <c r="K337" s="17">
        <v>188</v>
      </c>
      <c r="L337" s="17">
        <v>161</v>
      </c>
      <c r="M337" s="17">
        <v>175</v>
      </c>
    </row>
    <row r="338" spans="1:13" x14ac:dyDescent="0.25">
      <c r="A338" s="18" t="s">
        <v>709</v>
      </c>
      <c r="B338" s="16" t="s">
        <v>710</v>
      </c>
      <c r="C338" s="17">
        <v>199</v>
      </c>
      <c r="D338" s="17">
        <v>216</v>
      </c>
      <c r="E338" s="17">
        <v>155</v>
      </c>
      <c r="F338" s="17">
        <v>124</v>
      </c>
      <c r="G338" s="17">
        <v>99</v>
      </c>
      <c r="H338" s="34"/>
      <c r="I338" s="17">
        <v>103</v>
      </c>
      <c r="J338" s="17">
        <v>114</v>
      </c>
      <c r="K338" s="17">
        <v>78</v>
      </c>
      <c r="L338" s="17">
        <v>64</v>
      </c>
      <c r="M338" s="17">
        <v>51</v>
      </c>
    </row>
    <row r="339" spans="1:13" x14ac:dyDescent="0.25">
      <c r="A339" s="18" t="s">
        <v>711</v>
      </c>
      <c r="B339" s="16" t="s">
        <v>712</v>
      </c>
      <c r="C339" s="17">
        <v>190</v>
      </c>
      <c r="D339" s="17">
        <v>240</v>
      </c>
      <c r="E339" s="17">
        <v>211</v>
      </c>
      <c r="F339" s="17">
        <v>255</v>
      </c>
      <c r="G339" s="17">
        <v>260</v>
      </c>
      <c r="H339" s="34"/>
      <c r="I339" s="17">
        <v>97</v>
      </c>
      <c r="J339" s="17">
        <v>128</v>
      </c>
      <c r="K339" s="17">
        <v>111</v>
      </c>
      <c r="L339" s="17">
        <v>132</v>
      </c>
      <c r="M339" s="17">
        <v>130</v>
      </c>
    </row>
    <row r="340" spans="1:13" x14ac:dyDescent="0.25">
      <c r="A340" s="18" t="s">
        <v>713</v>
      </c>
      <c r="B340" s="16" t="s">
        <v>714</v>
      </c>
      <c r="C340" s="17">
        <v>354</v>
      </c>
      <c r="D340" s="17">
        <v>354</v>
      </c>
      <c r="E340" s="17">
        <v>364</v>
      </c>
      <c r="F340" s="17">
        <v>364</v>
      </c>
      <c r="G340" s="17">
        <v>372</v>
      </c>
      <c r="H340" s="34"/>
      <c r="I340" s="17">
        <v>197</v>
      </c>
      <c r="J340" s="17">
        <v>200</v>
      </c>
      <c r="K340" s="17">
        <v>205</v>
      </c>
      <c r="L340" s="17">
        <v>203</v>
      </c>
      <c r="M340" s="17">
        <v>209</v>
      </c>
    </row>
    <row r="341" spans="1:13" x14ac:dyDescent="0.25">
      <c r="A341" s="18" t="s">
        <v>715</v>
      </c>
      <c r="B341" s="16" t="s">
        <v>716</v>
      </c>
      <c r="C341" s="17">
        <v>249</v>
      </c>
      <c r="D341" s="17">
        <v>304</v>
      </c>
      <c r="E341" s="17">
        <v>318</v>
      </c>
      <c r="F341" s="17">
        <v>306</v>
      </c>
      <c r="G341" s="17">
        <v>331</v>
      </c>
      <c r="H341" s="34"/>
      <c r="I341" s="17">
        <v>124</v>
      </c>
      <c r="J341" s="17">
        <v>166</v>
      </c>
      <c r="K341" s="17">
        <v>173</v>
      </c>
      <c r="L341" s="17">
        <v>162</v>
      </c>
      <c r="M341" s="17">
        <v>179</v>
      </c>
    </row>
    <row r="342" spans="1:13" x14ac:dyDescent="0.25">
      <c r="A342" s="18" t="s">
        <v>717</v>
      </c>
      <c r="B342" s="16" t="s">
        <v>718</v>
      </c>
      <c r="C342" s="17">
        <v>18</v>
      </c>
      <c r="D342" s="17">
        <v>17</v>
      </c>
      <c r="E342" s="17">
        <v>16</v>
      </c>
      <c r="F342" s="17">
        <v>21</v>
      </c>
      <c r="G342" s="17">
        <v>18</v>
      </c>
      <c r="H342" s="34"/>
      <c r="I342" s="17">
        <v>12</v>
      </c>
      <c r="J342" s="17">
        <v>11</v>
      </c>
      <c r="K342" s="17">
        <v>10</v>
      </c>
      <c r="L342" s="17">
        <v>15</v>
      </c>
      <c r="M342" s="17">
        <v>12</v>
      </c>
    </row>
    <row r="343" spans="1:13" x14ac:dyDescent="0.25">
      <c r="A343" s="18" t="s">
        <v>719</v>
      </c>
      <c r="B343" s="16" t="s">
        <v>720</v>
      </c>
      <c r="C343" s="17">
        <v>348</v>
      </c>
      <c r="D343" s="17">
        <v>374</v>
      </c>
      <c r="E343" s="17">
        <v>301</v>
      </c>
      <c r="F343" s="17">
        <v>257</v>
      </c>
      <c r="G343" s="17">
        <v>204</v>
      </c>
      <c r="H343" s="34"/>
      <c r="I343" s="17">
        <v>191</v>
      </c>
      <c r="J343" s="17">
        <v>213</v>
      </c>
      <c r="K343" s="17">
        <v>161</v>
      </c>
      <c r="L343" s="17">
        <v>133</v>
      </c>
      <c r="M343" s="17">
        <v>100</v>
      </c>
    </row>
    <row r="344" spans="1:13" x14ac:dyDescent="0.25">
      <c r="A344" s="18" t="s">
        <v>721</v>
      </c>
      <c r="B344" s="16" t="s">
        <v>264</v>
      </c>
      <c r="C344" s="17">
        <v>251</v>
      </c>
      <c r="D344" s="17">
        <v>278</v>
      </c>
      <c r="E344" s="17">
        <v>282</v>
      </c>
      <c r="F344" s="17">
        <v>282</v>
      </c>
      <c r="G344" s="17">
        <v>242</v>
      </c>
      <c r="H344" s="34"/>
      <c r="I344" s="17">
        <v>126</v>
      </c>
      <c r="J344" s="17">
        <v>148</v>
      </c>
      <c r="K344" s="17">
        <v>150</v>
      </c>
      <c r="L344" s="17">
        <v>149</v>
      </c>
      <c r="M344" s="17">
        <v>122</v>
      </c>
    </row>
    <row r="345" spans="1:13" x14ac:dyDescent="0.25">
      <c r="A345" s="18" t="s">
        <v>722</v>
      </c>
      <c r="B345" s="16" t="s">
        <v>723</v>
      </c>
      <c r="C345" s="17">
        <v>180</v>
      </c>
      <c r="D345" s="17">
        <v>134</v>
      </c>
      <c r="E345" s="17">
        <v>190</v>
      </c>
      <c r="F345" s="17">
        <v>99</v>
      </c>
      <c r="G345" s="17">
        <v>100</v>
      </c>
      <c r="H345" s="34"/>
      <c r="I345" s="17">
        <v>91</v>
      </c>
      <c r="J345" s="17">
        <v>67</v>
      </c>
      <c r="K345" s="17">
        <v>94</v>
      </c>
      <c r="L345" s="17">
        <v>50</v>
      </c>
      <c r="M345" s="17">
        <v>52</v>
      </c>
    </row>
    <row r="346" spans="1:13" x14ac:dyDescent="0.25">
      <c r="A346" s="18" t="s">
        <v>724</v>
      </c>
      <c r="B346" s="16" t="s">
        <v>265</v>
      </c>
      <c r="C346" s="17">
        <v>21</v>
      </c>
      <c r="D346" s="17">
        <v>12</v>
      </c>
      <c r="E346" s="17">
        <v>14</v>
      </c>
      <c r="F346" s="17">
        <v>15</v>
      </c>
      <c r="G346" s="17">
        <v>13</v>
      </c>
      <c r="H346" s="34"/>
      <c r="I346" s="17">
        <v>14</v>
      </c>
      <c r="J346" s="17">
        <v>7</v>
      </c>
      <c r="K346" s="17">
        <v>9</v>
      </c>
      <c r="L346" s="17">
        <v>10</v>
      </c>
      <c r="M346" s="17">
        <v>8</v>
      </c>
    </row>
    <row r="347" spans="1:13" x14ac:dyDescent="0.25">
      <c r="A347" s="18" t="s">
        <v>725</v>
      </c>
      <c r="B347" s="16" t="s">
        <v>726</v>
      </c>
      <c r="C347" s="17">
        <v>132</v>
      </c>
      <c r="D347" s="17">
        <v>113</v>
      </c>
      <c r="E347" s="17">
        <v>115</v>
      </c>
      <c r="F347" s="17">
        <v>144</v>
      </c>
      <c r="G347" s="17">
        <v>211</v>
      </c>
      <c r="H347" s="34"/>
      <c r="I347" s="17">
        <v>63</v>
      </c>
      <c r="J347" s="17">
        <v>58</v>
      </c>
      <c r="K347" s="17">
        <v>57</v>
      </c>
      <c r="L347" s="17">
        <v>72</v>
      </c>
      <c r="M347" s="17">
        <v>104</v>
      </c>
    </row>
    <row r="348" spans="1:13" x14ac:dyDescent="0.25">
      <c r="A348" s="18" t="s">
        <v>727</v>
      </c>
      <c r="B348" s="16" t="s">
        <v>728</v>
      </c>
      <c r="C348" s="17">
        <v>357</v>
      </c>
      <c r="D348" s="17">
        <v>337</v>
      </c>
      <c r="E348" s="17">
        <v>300</v>
      </c>
      <c r="F348" s="17">
        <v>369</v>
      </c>
      <c r="G348" s="17">
        <v>320</v>
      </c>
      <c r="H348" s="34"/>
      <c r="I348" s="17">
        <v>199</v>
      </c>
      <c r="J348" s="17">
        <v>186</v>
      </c>
      <c r="K348" s="17">
        <v>160</v>
      </c>
      <c r="L348" s="17">
        <v>207</v>
      </c>
      <c r="M348" s="17">
        <v>170</v>
      </c>
    </row>
    <row r="349" spans="1:13" x14ac:dyDescent="0.25">
      <c r="A349" s="18" t="s">
        <v>729</v>
      </c>
      <c r="B349" s="16" t="s">
        <v>266</v>
      </c>
      <c r="C349" s="17">
        <v>173</v>
      </c>
      <c r="D349" s="17">
        <v>142</v>
      </c>
      <c r="E349" s="17">
        <v>143</v>
      </c>
      <c r="F349" s="17">
        <v>157</v>
      </c>
      <c r="G349" s="17">
        <v>175</v>
      </c>
      <c r="H349" s="34"/>
      <c r="I349" s="17">
        <v>87</v>
      </c>
      <c r="J349" s="17">
        <v>72</v>
      </c>
      <c r="K349" s="17">
        <v>71</v>
      </c>
      <c r="L349" s="17">
        <v>82</v>
      </c>
      <c r="M349" s="17">
        <v>88</v>
      </c>
    </row>
    <row r="350" spans="1:13" x14ac:dyDescent="0.25">
      <c r="A350" s="18" t="s">
        <v>730</v>
      </c>
      <c r="B350" s="16" t="s">
        <v>731</v>
      </c>
      <c r="C350" s="17">
        <v>131</v>
      </c>
      <c r="D350" s="17">
        <v>168</v>
      </c>
      <c r="E350" s="17">
        <v>181</v>
      </c>
      <c r="F350" s="17">
        <v>185</v>
      </c>
      <c r="G350" s="17">
        <v>182</v>
      </c>
      <c r="H350" s="34"/>
      <c r="I350" s="17">
        <v>62</v>
      </c>
      <c r="J350" s="17">
        <v>89</v>
      </c>
      <c r="K350" s="17">
        <v>90</v>
      </c>
      <c r="L350" s="17">
        <v>93</v>
      </c>
      <c r="M350" s="17">
        <v>91</v>
      </c>
    </row>
    <row r="351" spans="1:13" x14ac:dyDescent="0.25">
      <c r="A351" s="18" t="s">
        <v>732</v>
      </c>
      <c r="B351" s="16" t="s">
        <v>733</v>
      </c>
      <c r="C351" s="17">
        <v>104</v>
      </c>
      <c r="D351" s="17">
        <v>101</v>
      </c>
      <c r="E351" s="17">
        <v>113</v>
      </c>
      <c r="F351" s="17">
        <v>158</v>
      </c>
      <c r="G351" s="17">
        <v>114</v>
      </c>
      <c r="H351" s="34"/>
      <c r="I351" s="17">
        <v>48</v>
      </c>
      <c r="J351" s="17">
        <v>49</v>
      </c>
      <c r="K351" s="17">
        <v>56</v>
      </c>
      <c r="L351" s="17">
        <v>83</v>
      </c>
      <c r="M351" s="17">
        <v>57</v>
      </c>
    </row>
    <row r="352" spans="1:13" x14ac:dyDescent="0.25">
      <c r="A352" s="18" t="s">
        <v>734</v>
      </c>
      <c r="B352" s="16" t="s">
        <v>267</v>
      </c>
      <c r="C352" s="17">
        <v>368</v>
      </c>
      <c r="D352" s="17">
        <v>328</v>
      </c>
      <c r="E352" s="17">
        <v>362</v>
      </c>
      <c r="F352" s="17">
        <v>344</v>
      </c>
      <c r="G352" s="17">
        <v>369</v>
      </c>
      <c r="H352" s="34"/>
      <c r="I352" s="17">
        <v>206</v>
      </c>
      <c r="J352" s="17">
        <v>180</v>
      </c>
      <c r="K352" s="17">
        <v>203</v>
      </c>
      <c r="L352" s="17">
        <v>186</v>
      </c>
      <c r="M352" s="17">
        <v>207</v>
      </c>
    </row>
    <row r="353" spans="1:13" x14ac:dyDescent="0.25">
      <c r="A353" s="18" t="s">
        <v>735</v>
      </c>
      <c r="B353" s="16" t="s">
        <v>736</v>
      </c>
      <c r="C353" s="17">
        <v>317</v>
      </c>
      <c r="D353" s="17">
        <v>307</v>
      </c>
      <c r="E353" s="17">
        <v>351</v>
      </c>
      <c r="F353" s="17">
        <v>296</v>
      </c>
      <c r="G353" s="17">
        <v>316</v>
      </c>
      <c r="H353" s="34"/>
      <c r="I353" s="17">
        <v>170</v>
      </c>
      <c r="J353" s="17">
        <v>169</v>
      </c>
      <c r="K353" s="17">
        <v>196</v>
      </c>
      <c r="L353" s="17">
        <v>157</v>
      </c>
      <c r="M353" s="17">
        <v>166</v>
      </c>
    </row>
    <row r="354" spans="1:13" x14ac:dyDescent="0.25">
      <c r="A354" s="18" t="s">
        <v>737</v>
      </c>
      <c r="B354" s="16" t="s">
        <v>738</v>
      </c>
      <c r="C354" s="17">
        <v>353</v>
      </c>
      <c r="D354" s="17">
        <v>313</v>
      </c>
      <c r="E354" s="17">
        <v>380</v>
      </c>
      <c r="F354" s="17">
        <v>360</v>
      </c>
      <c r="G354" s="17">
        <v>353</v>
      </c>
      <c r="H354" s="34"/>
      <c r="I354" s="17">
        <v>196</v>
      </c>
      <c r="J354" s="17">
        <v>173</v>
      </c>
      <c r="K354" s="17">
        <v>217</v>
      </c>
      <c r="L354" s="17">
        <v>199</v>
      </c>
      <c r="M354" s="17">
        <v>195</v>
      </c>
    </row>
    <row r="355" spans="1:13" x14ac:dyDescent="0.25">
      <c r="A355" s="18" t="s">
        <v>739</v>
      </c>
      <c r="B355" s="16" t="s">
        <v>268</v>
      </c>
      <c r="C355" s="17">
        <v>51</v>
      </c>
      <c r="D355" s="17">
        <v>62</v>
      </c>
      <c r="E355" s="17">
        <v>60</v>
      </c>
      <c r="F355" s="17">
        <v>46</v>
      </c>
      <c r="G355" s="17">
        <v>70</v>
      </c>
      <c r="H355" s="34"/>
      <c r="I355" s="17">
        <v>25</v>
      </c>
      <c r="J355" s="17">
        <v>33</v>
      </c>
      <c r="K355" s="17">
        <v>33</v>
      </c>
      <c r="L355" s="17">
        <v>27</v>
      </c>
      <c r="M355" s="17">
        <v>34</v>
      </c>
    </row>
    <row r="356" spans="1:13" x14ac:dyDescent="0.25">
      <c r="A356" s="18" t="s">
        <v>740</v>
      </c>
      <c r="B356" s="16" t="s">
        <v>741</v>
      </c>
      <c r="C356" s="17">
        <v>298</v>
      </c>
      <c r="D356" s="17">
        <v>349</v>
      </c>
      <c r="E356" s="17">
        <v>277</v>
      </c>
      <c r="F356" s="17">
        <v>288</v>
      </c>
      <c r="G356" s="17">
        <v>277</v>
      </c>
      <c r="H356" s="34"/>
      <c r="I356" s="17">
        <v>155</v>
      </c>
      <c r="J356" s="17">
        <v>196</v>
      </c>
      <c r="K356" s="17">
        <v>147</v>
      </c>
      <c r="L356" s="17">
        <v>153</v>
      </c>
      <c r="M356" s="17">
        <v>142</v>
      </c>
    </row>
    <row r="357" spans="1:13" x14ac:dyDescent="0.25">
      <c r="A357" s="18" t="s">
        <v>742</v>
      </c>
      <c r="B357" s="16" t="s">
        <v>743</v>
      </c>
      <c r="C357" s="17">
        <v>284</v>
      </c>
      <c r="D357" s="17">
        <v>302</v>
      </c>
      <c r="E357" s="17">
        <v>309</v>
      </c>
      <c r="F357" s="17">
        <v>332</v>
      </c>
      <c r="G357" s="17">
        <v>323</v>
      </c>
      <c r="H357" s="34"/>
      <c r="I357" s="17">
        <v>146</v>
      </c>
      <c r="J357" s="17">
        <v>164</v>
      </c>
      <c r="K357" s="17">
        <v>165</v>
      </c>
      <c r="L357" s="17">
        <v>179</v>
      </c>
      <c r="M357" s="17">
        <v>173</v>
      </c>
    </row>
    <row r="358" spans="1:13" x14ac:dyDescent="0.25">
      <c r="A358" s="18" t="s">
        <v>744</v>
      </c>
      <c r="B358" s="16" t="s">
        <v>269</v>
      </c>
      <c r="C358" s="17">
        <v>155</v>
      </c>
      <c r="D358" s="17">
        <v>143</v>
      </c>
      <c r="E358" s="17">
        <v>154</v>
      </c>
      <c r="F358" s="17">
        <v>148</v>
      </c>
      <c r="G358" s="17">
        <v>183</v>
      </c>
      <c r="H358" s="34"/>
      <c r="I358" s="17">
        <v>78</v>
      </c>
      <c r="J358" s="17">
        <v>73</v>
      </c>
      <c r="K358" s="17">
        <v>77</v>
      </c>
      <c r="L358" s="17">
        <v>76</v>
      </c>
      <c r="M358" s="17">
        <v>92</v>
      </c>
    </row>
    <row r="359" spans="1:13" x14ac:dyDescent="0.25">
      <c r="A359" s="18" t="s">
        <v>745</v>
      </c>
      <c r="B359" s="16" t="s">
        <v>746</v>
      </c>
      <c r="C359" s="17">
        <v>281</v>
      </c>
      <c r="D359" s="17">
        <v>303</v>
      </c>
      <c r="E359" s="17">
        <v>303</v>
      </c>
      <c r="F359" s="17">
        <v>278</v>
      </c>
      <c r="G359" s="17">
        <v>284</v>
      </c>
      <c r="H359" s="34"/>
      <c r="I359" s="17">
        <v>143</v>
      </c>
      <c r="J359" s="17">
        <v>165</v>
      </c>
      <c r="K359" s="17">
        <v>162</v>
      </c>
      <c r="L359" s="17">
        <v>146</v>
      </c>
      <c r="M359" s="17">
        <v>147</v>
      </c>
    </row>
    <row r="360" spans="1:13" x14ac:dyDescent="0.25">
      <c r="A360" s="18" t="s">
        <v>747</v>
      </c>
      <c r="B360" s="16" t="s">
        <v>748</v>
      </c>
      <c r="C360" s="17">
        <v>45</v>
      </c>
      <c r="D360" s="17">
        <v>35</v>
      </c>
      <c r="E360" s="17">
        <v>59</v>
      </c>
      <c r="F360" s="17">
        <v>77</v>
      </c>
      <c r="G360" s="17">
        <v>98</v>
      </c>
      <c r="H360" s="34"/>
      <c r="I360" s="17">
        <v>23</v>
      </c>
      <c r="J360" s="17">
        <v>18</v>
      </c>
      <c r="K360" s="17">
        <v>32</v>
      </c>
      <c r="L360" s="17">
        <v>40</v>
      </c>
      <c r="M360" s="17">
        <v>50</v>
      </c>
    </row>
    <row r="361" spans="1:13" x14ac:dyDescent="0.25">
      <c r="A361" s="18" t="s">
        <v>749</v>
      </c>
      <c r="B361" s="16" t="s">
        <v>750</v>
      </c>
      <c r="C361" s="17">
        <v>117</v>
      </c>
      <c r="D361" s="17">
        <v>89</v>
      </c>
      <c r="E361" s="17">
        <v>31</v>
      </c>
      <c r="F361" s="17">
        <v>65</v>
      </c>
      <c r="G361" s="17">
        <v>24</v>
      </c>
      <c r="H361" s="34"/>
      <c r="I361" s="17">
        <v>55</v>
      </c>
      <c r="J361" s="17">
        <v>42</v>
      </c>
      <c r="K361" s="17">
        <v>20</v>
      </c>
      <c r="L361" s="17">
        <v>35</v>
      </c>
      <c r="M361" s="17">
        <v>16</v>
      </c>
    </row>
    <row r="362" spans="1:13" x14ac:dyDescent="0.25">
      <c r="A362" s="18" t="s">
        <v>751</v>
      </c>
      <c r="B362" s="16" t="s">
        <v>270</v>
      </c>
      <c r="C362" s="17">
        <v>22</v>
      </c>
      <c r="D362" s="17">
        <v>20</v>
      </c>
      <c r="E362" s="17">
        <v>27</v>
      </c>
      <c r="F362" s="17">
        <v>29</v>
      </c>
      <c r="G362" s="17">
        <v>48</v>
      </c>
      <c r="H362" s="34"/>
      <c r="I362" s="17">
        <v>15</v>
      </c>
      <c r="J362" s="17">
        <v>12</v>
      </c>
      <c r="K362" s="17">
        <v>17</v>
      </c>
      <c r="L362" s="17">
        <v>21</v>
      </c>
      <c r="M362" s="17">
        <v>30</v>
      </c>
    </row>
    <row r="363" spans="1:13" x14ac:dyDescent="0.25">
      <c r="A363" s="18" t="s">
        <v>752</v>
      </c>
      <c r="B363" s="16" t="s">
        <v>753</v>
      </c>
      <c r="C363" s="17">
        <v>74</v>
      </c>
      <c r="D363" s="17">
        <v>60</v>
      </c>
      <c r="E363" s="17">
        <v>58</v>
      </c>
      <c r="F363" s="17">
        <v>31</v>
      </c>
      <c r="G363" s="17">
        <v>45</v>
      </c>
      <c r="H363" s="34"/>
      <c r="I363" s="17">
        <v>37</v>
      </c>
      <c r="J363" s="17">
        <v>31</v>
      </c>
      <c r="K363" s="17">
        <v>31</v>
      </c>
      <c r="L363" s="17">
        <v>22</v>
      </c>
      <c r="M363" s="17">
        <v>27</v>
      </c>
    </row>
    <row r="364" spans="1:13" x14ac:dyDescent="0.25">
      <c r="A364" s="18" t="s">
        <v>754</v>
      </c>
      <c r="B364" s="16" t="s">
        <v>271</v>
      </c>
      <c r="C364" s="17">
        <v>35</v>
      </c>
      <c r="D364" s="17">
        <v>29</v>
      </c>
      <c r="E364" s="17">
        <v>34</v>
      </c>
      <c r="F364" s="17">
        <v>32</v>
      </c>
      <c r="G364" s="17">
        <v>34</v>
      </c>
      <c r="H364" s="34"/>
      <c r="I364" s="17">
        <v>22</v>
      </c>
      <c r="J364" s="17">
        <v>17</v>
      </c>
      <c r="K364" s="17">
        <v>22</v>
      </c>
      <c r="L364" s="17">
        <v>23</v>
      </c>
      <c r="M364" s="17">
        <v>22</v>
      </c>
    </row>
    <row r="365" spans="1:13" x14ac:dyDescent="0.25">
      <c r="A365" s="18" t="s">
        <v>755</v>
      </c>
      <c r="B365" s="16" t="s">
        <v>756</v>
      </c>
      <c r="C365" s="17">
        <v>239</v>
      </c>
      <c r="D365" s="17">
        <v>174</v>
      </c>
      <c r="E365" s="17">
        <v>277</v>
      </c>
      <c r="F365" s="17">
        <v>258</v>
      </c>
      <c r="G365" s="17">
        <v>282</v>
      </c>
      <c r="H365" s="34"/>
      <c r="I365" s="17">
        <v>119</v>
      </c>
      <c r="J365" s="17">
        <v>92</v>
      </c>
      <c r="K365" s="17">
        <v>147</v>
      </c>
      <c r="L365" s="17">
        <v>134</v>
      </c>
      <c r="M365" s="17">
        <v>145</v>
      </c>
    </row>
    <row r="366" spans="1:13" x14ac:dyDescent="0.25">
      <c r="A366" s="18" t="s">
        <v>757</v>
      </c>
      <c r="B366" s="16" t="s">
        <v>758</v>
      </c>
      <c r="C366" s="17">
        <v>11</v>
      </c>
      <c r="D366" s="17">
        <v>201</v>
      </c>
      <c r="E366" s="17">
        <v>198</v>
      </c>
      <c r="F366" s="17">
        <v>4</v>
      </c>
      <c r="G366" s="17">
        <v>5</v>
      </c>
      <c r="H366" s="34"/>
      <c r="I366" s="17">
        <v>6</v>
      </c>
      <c r="J366" s="17">
        <v>104</v>
      </c>
      <c r="K366" s="17">
        <v>100</v>
      </c>
      <c r="L366" s="17">
        <v>3</v>
      </c>
      <c r="M366" s="17">
        <v>4</v>
      </c>
    </row>
    <row r="367" spans="1:13" x14ac:dyDescent="0.25">
      <c r="A367" s="18" t="s">
        <v>759</v>
      </c>
      <c r="B367" s="16" t="s">
        <v>272</v>
      </c>
      <c r="C367" s="17">
        <v>82</v>
      </c>
      <c r="D367" s="17">
        <v>92</v>
      </c>
      <c r="E367" s="17">
        <v>87</v>
      </c>
      <c r="F367" s="17">
        <v>102</v>
      </c>
      <c r="G367" s="17">
        <v>87</v>
      </c>
      <c r="H367" s="34"/>
      <c r="I367" s="17">
        <v>41</v>
      </c>
      <c r="J367" s="17">
        <v>43</v>
      </c>
      <c r="K367" s="17">
        <v>44</v>
      </c>
      <c r="L367" s="17">
        <v>51</v>
      </c>
      <c r="M367" s="17">
        <v>45</v>
      </c>
    </row>
    <row r="368" spans="1:13" x14ac:dyDescent="0.25">
      <c r="A368" s="18" t="s">
        <v>760</v>
      </c>
      <c r="B368" s="16" t="s">
        <v>761</v>
      </c>
      <c r="C368" s="17">
        <v>222</v>
      </c>
      <c r="D368" s="17">
        <v>152</v>
      </c>
      <c r="E368" s="17">
        <v>224</v>
      </c>
      <c r="F368" s="17">
        <v>222</v>
      </c>
      <c r="G368" s="17">
        <v>141</v>
      </c>
      <c r="H368" s="34"/>
      <c r="I368" s="17">
        <v>113</v>
      </c>
      <c r="J368" s="17">
        <v>78</v>
      </c>
      <c r="K368" s="17">
        <v>119</v>
      </c>
      <c r="L368" s="17">
        <v>114</v>
      </c>
      <c r="M368" s="17">
        <v>71</v>
      </c>
    </row>
    <row r="369" spans="1:13" x14ac:dyDescent="0.25">
      <c r="A369" s="18" t="s">
        <v>762</v>
      </c>
      <c r="B369" s="16" t="s">
        <v>763</v>
      </c>
      <c r="C369" s="17">
        <v>279</v>
      </c>
      <c r="D369" s="17">
        <v>248</v>
      </c>
      <c r="E369" s="17">
        <v>227</v>
      </c>
      <c r="F369" s="17">
        <v>264</v>
      </c>
      <c r="G369" s="17">
        <v>293</v>
      </c>
      <c r="H369" s="34"/>
      <c r="I369" s="17">
        <v>142</v>
      </c>
      <c r="J369" s="17">
        <v>133</v>
      </c>
      <c r="K369" s="17">
        <v>120</v>
      </c>
      <c r="L369" s="17">
        <v>139</v>
      </c>
      <c r="M369" s="17">
        <v>152</v>
      </c>
    </row>
    <row r="370" spans="1:13" x14ac:dyDescent="0.25">
      <c r="A370" s="18" t="s">
        <v>764</v>
      </c>
      <c r="B370" s="16" t="s">
        <v>765</v>
      </c>
      <c r="C370" s="17">
        <v>192</v>
      </c>
      <c r="D370" s="17">
        <v>284</v>
      </c>
      <c r="E370" s="17">
        <v>276</v>
      </c>
      <c r="F370" s="17">
        <v>249</v>
      </c>
      <c r="G370" s="17">
        <v>263</v>
      </c>
      <c r="H370" s="34"/>
      <c r="I370" s="17">
        <v>99</v>
      </c>
      <c r="J370" s="17">
        <v>151</v>
      </c>
      <c r="K370" s="17">
        <v>146</v>
      </c>
      <c r="L370" s="17">
        <v>130</v>
      </c>
      <c r="M370" s="17">
        <v>133</v>
      </c>
    </row>
    <row r="371" spans="1:13" x14ac:dyDescent="0.25">
      <c r="A371" s="18" t="s">
        <v>766</v>
      </c>
      <c r="B371" s="16" t="s">
        <v>767</v>
      </c>
      <c r="C371" s="17">
        <v>144</v>
      </c>
      <c r="D371" s="17">
        <v>164</v>
      </c>
      <c r="E371" s="17">
        <v>220</v>
      </c>
      <c r="F371" s="17">
        <v>147</v>
      </c>
      <c r="G371" s="17">
        <v>195</v>
      </c>
      <c r="H371" s="34"/>
      <c r="I371" s="17">
        <v>71</v>
      </c>
      <c r="J371" s="17">
        <v>87</v>
      </c>
      <c r="K371" s="17">
        <v>116</v>
      </c>
      <c r="L371" s="17">
        <v>75</v>
      </c>
      <c r="M371" s="17">
        <v>98</v>
      </c>
    </row>
    <row r="372" spans="1:13" x14ac:dyDescent="0.25">
      <c r="A372" s="18" t="s">
        <v>768</v>
      </c>
      <c r="B372" s="16" t="s">
        <v>273</v>
      </c>
      <c r="C372" s="17">
        <v>112</v>
      </c>
      <c r="D372" s="17">
        <v>97</v>
      </c>
      <c r="E372" s="17">
        <v>105</v>
      </c>
      <c r="F372" s="17">
        <v>98</v>
      </c>
      <c r="G372" s="17">
        <v>97</v>
      </c>
      <c r="H372" s="34"/>
      <c r="I372" s="17">
        <v>52</v>
      </c>
      <c r="J372" s="17">
        <v>45</v>
      </c>
      <c r="K372" s="17">
        <v>53</v>
      </c>
      <c r="L372" s="17">
        <v>49</v>
      </c>
      <c r="M372" s="17">
        <v>49</v>
      </c>
    </row>
    <row r="373" spans="1:13" x14ac:dyDescent="0.25">
      <c r="A373" s="18" t="s">
        <v>769</v>
      </c>
      <c r="B373" s="16" t="s">
        <v>770</v>
      </c>
      <c r="C373" s="17">
        <v>221</v>
      </c>
      <c r="D373" s="17">
        <v>250</v>
      </c>
      <c r="E373" s="17">
        <v>132</v>
      </c>
      <c r="F373" s="17">
        <v>160</v>
      </c>
      <c r="G373" s="17">
        <v>126</v>
      </c>
      <c r="H373" s="34"/>
      <c r="I373" s="17">
        <v>112</v>
      </c>
      <c r="J373" s="17">
        <v>134</v>
      </c>
      <c r="K373" s="17">
        <v>65</v>
      </c>
      <c r="L373" s="17">
        <v>84</v>
      </c>
      <c r="M373" s="17">
        <v>64</v>
      </c>
    </row>
    <row r="374" spans="1:13" x14ac:dyDescent="0.25">
      <c r="A374" s="18" t="s">
        <v>771</v>
      </c>
      <c r="B374" s="16" t="s">
        <v>274</v>
      </c>
      <c r="C374" s="17">
        <v>291</v>
      </c>
      <c r="D374" s="17">
        <v>285</v>
      </c>
      <c r="E374" s="17">
        <v>255</v>
      </c>
      <c r="F374" s="17">
        <v>269</v>
      </c>
      <c r="G374" s="17">
        <v>271</v>
      </c>
      <c r="H374" s="34"/>
      <c r="I374" s="17">
        <v>150</v>
      </c>
      <c r="J374" s="17">
        <v>152</v>
      </c>
      <c r="K374" s="17">
        <v>135</v>
      </c>
      <c r="L374" s="17">
        <v>141</v>
      </c>
      <c r="M374" s="17">
        <v>138</v>
      </c>
    </row>
    <row r="375" spans="1:13" x14ac:dyDescent="0.25">
      <c r="A375" s="18" t="s">
        <v>772</v>
      </c>
      <c r="B375" s="16" t="s">
        <v>773</v>
      </c>
      <c r="C375" s="17">
        <v>311</v>
      </c>
      <c r="D375" s="17">
        <v>245</v>
      </c>
      <c r="E375" s="17">
        <v>259</v>
      </c>
      <c r="F375" s="17">
        <v>193</v>
      </c>
      <c r="G375" s="17">
        <v>249</v>
      </c>
      <c r="H375" s="34"/>
      <c r="I375" s="17">
        <v>165</v>
      </c>
      <c r="J375" s="17">
        <v>132</v>
      </c>
      <c r="K375" s="17">
        <v>137</v>
      </c>
      <c r="L375" s="17">
        <v>98</v>
      </c>
      <c r="M375" s="17">
        <v>124</v>
      </c>
    </row>
    <row r="376" spans="1:13" x14ac:dyDescent="0.25">
      <c r="A376" s="18" t="s">
        <v>774</v>
      </c>
      <c r="B376" s="16" t="s">
        <v>775</v>
      </c>
      <c r="C376" s="17">
        <v>361</v>
      </c>
      <c r="D376" s="17">
        <v>362</v>
      </c>
      <c r="E376" s="17">
        <v>377</v>
      </c>
      <c r="F376" s="17">
        <v>356</v>
      </c>
      <c r="G376" s="17">
        <v>343</v>
      </c>
      <c r="H376" s="34"/>
      <c r="I376" s="17">
        <v>201</v>
      </c>
      <c r="J376" s="17">
        <v>207</v>
      </c>
      <c r="K376" s="17">
        <v>215</v>
      </c>
      <c r="L376" s="17">
        <v>195</v>
      </c>
      <c r="M376" s="17">
        <v>188</v>
      </c>
    </row>
    <row r="377" spans="1:13" x14ac:dyDescent="0.25">
      <c r="A377" s="18" t="s">
        <v>776</v>
      </c>
      <c r="B377" s="16" t="s">
        <v>777</v>
      </c>
      <c r="C377" s="17">
        <v>15</v>
      </c>
      <c r="D377" s="17">
        <v>47</v>
      </c>
      <c r="E377" s="17">
        <v>18</v>
      </c>
      <c r="F377" s="17">
        <v>60</v>
      </c>
      <c r="G377" s="17">
        <v>39</v>
      </c>
      <c r="H377" s="34"/>
      <c r="I377" s="17">
        <v>9</v>
      </c>
      <c r="J377" s="17">
        <v>25</v>
      </c>
      <c r="K377" s="17">
        <v>12</v>
      </c>
      <c r="L377" s="17">
        <v>32</v>
      </c>
      <c r="M377" s="17">
        <v>24</v>
      </c>
    </row>
    <row r="378" spans="1:13" x14ac:dyDescent="0.25">
      <c r="A378" s="18" t="s">
        <v>778</v>
      </c>
      <c r="B378" s="16" t="s">
        <v>779</v>
      </c>
      <c r="C378" s="17">
        <v>371</v>
      </c>
      <c r="D378" s="17">
        <v>385</v>
      </c>
      <c r="E378" s="17">
        <v>385</v>
      </c>
      <c r="F378" s="17">
        <v>377</v>
      </c>
      <c r="G378" s="17">
        <v>378</v>
      </c>
      <c r="H378" s="34"/>
      <c r="I378" s="17">
        <v>208</v>
      </c>
      <c r="J378" s="17">
        <v>221</v>
      </c>
      <c r="K378" s="17">
        <v>221</v>
      </c>
      <c r="L378" s="17">
        <v>213</v>
      </c>
      <c r="M378" s="17">
        <v>214</v>
      </c>
    </row>
    <row r="379" spans="1:13" x14ac:dyDescent="0.25">
      <c r="A379" s="18" t="s">
        <v>780</v>
      </c>
      <c r="B379" s="16" t="s">
        <v>781</v>
      </c>
      <c r="C379" s="17">
        <v>322</v>
      </c>
      <c r="D379" s="17">
        <v>335</v>
      </c>
      <c r="E379" s="17">
        <v>372</v>
      </c>
      <c r="F379" s="17">
        <v>317</v>
      </c>
      <c r="G379" s="17">
        <v>276</v>
      </c>
      <c r="H379" s="34"/>
      <c r="I379" s="17">
        <v>174</v>
      </c>
      <c r="J379" s="17">
        <v>185</v>
      </c>
      <c r="K379" s="17">
        <v>211</v>
      </c>
      <c r="L379" s="17">
        <v>171</v>
      </c>
      <c r="M379" s="17">
        <v>141</v>
      </c>
    </row>
    <row r="380" spans="1:13" x14ac:dyDescent="0.25">
      <c r="A380" s="18" t="s">
        <v>782</v>
      </c>
      <c r="B380" s="16" t="s">
        <v>783</v>
      </c>
      <c r="C380" s="17">
        <v>347</v>
      </c>
      <c r="D380" s="17">
        <v>360</v>
      </c>
      <c r="E380" s="17">
        <v>357</v>
      </c>
      <c r="F380" s="17">
        <v>351</v>
      </c>
      <c r="G380" s="17">
        <v>347</v>
      </c>
      <c r="H380" s="34"/>
      <c r="I380" s="17">
        <v>190</v>
      </c>
      <c r="J380" s="17">
        <v>206</v>
      </c>
      <c r="K380" s="17">
        <v>201</v>
      </c>
      <c r="L380" s="17">
        <v>191</v>
      </c>
      <c r="M380" s="17">
        <v>191</v>
      </c>
    </row>
    <row r="381" spans="1:13" x14ac:dyDescent="0.25">
      <c r="A381" s="18" t="s">
        <v>784</v>
      </c>
      <c r="B381" s="16" t="s">
        <v>275</v>
      </c>
      <c r="C381" s="17">
        <v>204</v>
      </c>
      <c r="D381" s="17">
        <v>158</v>
      </c>
      <c r="E381" s="17">
        <v>163</v>
      </c>
      <c r="F381" s="17">
        <v>145</v>
      </c>
      <c r="G381" s="17">
        <v>177</v>
      </c>
      <c r="H381" s="34"/>
      <c r="I381" s="17">
        <v>105</v>
      </c>
      <c r="J381" s="17">
        <v>82</v>
      </c>
      <c r="K381" s="17">
        <v>83</v>
      </c>
      <c r="L381" s="17">
        <v>73</v>
      </c>
      <c r="M381" s="17">
        <v>89</v>
      </c>
    </row>
    <row r="382" spans="1:13" x14ac:dyDescent="0.25">
      <c r="A382" s="18" t="s">
        <v>785</v>
      </c>
      <c r="B382" s="16" t="s">
        <v>786</v>
      </c>
      <c r="C382" s="17">
        <v>252</v>
      </c>
      <c r="D382" s="17">
        <v>224</v>
      </c>
      <c r="E382" s="17">
        <v>176</v>
      </c>
      <c r="F382" s="17">
        <v>198</v>
      </c>
      <c r="G382" s="17">
        <v>210</v>
      </c>
      <c r="H382" s="34"/>
      <c r="I382" s="17">
        <v>127</v>
      </c>
      <c r="J382" s="17">
        <v>117</v>
      </c>
      <c r="K382" s="17">
        <v>88</v>
      </c>
      <c r="L382" s="17">
        <v>101</v>
      </c>
      <c r="M382" s="17">
        <v>103</v>
      </c>
    </row>
    <row r="383" spans="1:13" x14ac:dyDescent="0.25">
      <c r="A383" s="18" t="s">
        <v>787</v>
      </c>
      <c r="B383" s="16" t="s">
        <v>788</v>
      </c>
      <c r="C383" s="17">
        <v>230</v>
      </c>
      <c r="D383" s="17">
        <v>296</v>
      </c>
      <c r="E383" s="17">
        <v>339</v>
      </c>
      <c r="F383" s="17">
        <v>313</v>
      </c>
      <c r="G383" s="17">
        <v>344</v>
      </c>
      <c r="H383" s="34"/>
      <c r="I383" s="17">
        <v>116</v>
      </c>
      <c r="J383" s="17">
        <v>159</v>
      </c>
      <c r="K383" s="17">
        <v>186</v>
      </c>
      <c r="L383" s="17">
        <v>168</v>
      </c>
      <c r="M383" s="17">
        <v>189</v>
      </c>
    </row>
    <row r="384" spans="1:13" x14ac:dyDescent="0.25">
      <c r="A384" s="18" t="s">
        <v>789</v>
      </c>
      <c r="B384" s="16" t="s">
        <v>790</v>
      </c>
      <c r="C384" s="17">
        <v>378</v>
      </c>
      <c r="D384" s="17">
        <v>382</v>
      </c>
      <c r="E384" s="17">
        <v>363</v>
      </c>
      <c r="F384" s="17">
        <v>364</v>
      </c>
      <c r="G384" s="17">
        <v>363</v>
      </c>
      <c r="H384" s="34"/>
      <c r="I384" s="17">
        <v>214</v>
      </c>
      <c r="J384" s="17">
        <v>218</v>
      </c>
      <c r="K384" s="17">
        <v>204</v>
      </c>
      <c r="L384" s="17">
        <v>203</v>
      </c>
      <c r="M384" s="17">
        <v>202</v>
      </c>
    </row>
    <row r="385" spans="1:13" x14ac:dyDescent="0.25">
      <c r="A385" s="18" t="s">
        <v>791</v>
      </c>
      <c r="B385" s="16" t="s">
        <v>276</v>
      </c>
      <c r="C385" s="17">
        <v>194</v>
      </c>
      <c r="D385" s="17">
        <v>227</v>
      </c>
      <c r="E385" s="17">
        <v>241</v>
      </c>
      <c r="F385" s="17">
        <v>218</v>
      </c>
      <c r="G385" s="17">
        <v>233</v>
      </c>
      <c r="H385" s="34"/>
      <c r="I385" s="17">
        <v>100</v>
      </c>
      <c r="J385" s="17">
        <v>119</v>
      </c>
      <c r="K385" s="17">
        <v>126</v>
      </c>
      <c r="L385" s="17">
        <v>112</v>
      </c>
      <c r="M385" s="17">
        <v>119</v>
      </c>
    </row>
    <row r="386" spans="1:13" x14ac:dyDescent="0.25">
      <c r="A386" s="18" t="s">
        <v>792</v>
      </c>
      <c r="B386" s="16" t="s">
        <v>793</v>
      </c>
      <c r="C386" s="17">
        <v>170</v>
      </c>
      <c r="D386" s="17">
        <v>196</v>
      </c>
      <c r="E386" s="17">
        <v>215</v>
      </c>
      <c r="F386" s="17">
        <v>228</v>
      </c>
      <c r="G386" s="17">
        <v>186</v>
      </c>
      <c r="H386" s="34"/>
      <c r="I386" s="17">
        <v>85</v>
      </c>
      <c r="J386" s="17">
        <v>102</v>
      </c>
      <c r="K386" s="17">
        <v>113</v>
      </c>
      <c r="L386" s="17">
        <v>119</v>
      </c>
      <c r="M386" s="17">
        <v>94</v>
      </c>
    </row>
    <row r="387" spans="1:13" x14ac:dyDescent="0.25">
      <c r="A387" s="18" t="s">
        <v>794</v>
      </c>
      <c r="B387" s="16" t="s">
        <v>277</v>
      </c>
      <c r="C387" s="17">
        <v>352</v>
      </c>
      <c r="D387" s="17">
        <v>353</v>
      </c>
      <c r="E387" s="17">
        <v>355</v>
      </c>
      <c r="F387" s="17">
        <v>359</v>
      </c>
      <c r="G387" s="17">
        <v>354</v>
      </c>
      <c r="H387" s="34"/>
      <c r="I387" s="17">
        <v>195</v>
      </c>
      <c r="J387" s="17">
        <v>199</v>
      </c>
      <c r="K387" s="17">
        <v>199</v>
      </c>
      <c r="L387" s="17">
        <v>198</v>
      </c>
      <c r="M387" s="17">
        <v>196</v>
      </c>
    </row>
    <row r="388" spans="1:13" x14ac:dyDescent="0.25">
      <c r="A388" s="18" t="s">
        <v>795</v>
      </c>
      <c r="B388" s="16" t="s">
        <v>278</v>
      </c>
      <c r="C388" s="17">
        <v>262</v>
      </c>
      <c r="D388" s="17">
        <v>275</v>
      </c>
      <c r="E388" s="17">
        <v>252</v>
      </c>
      <c r="F388" s="17">
        <v>241</v>
      </c>
      <c r="G388" s="17">
        <v>223</v>
      </c>
      <c r="H388" s="34"/>
      <c r="I388" s="17">
        <v>133</v>
      </c>
      <c r="J388" s="17">
        <v>146</v>
      </c>
      <c r="K388" s="17">
        <v>134</v>
      </c>
      <c r="L388" s="17">
        <v>127</v>
      </c>
      <c r="M388" s="17">
        <v>112</v>
      </c>
    </row>
    <row r="389" spans="1:13" x14ac:dyDescent="0.25">
      <c r="A389" s="18" t="s">
        <v>796</v>
      </c>
      <c r="B389" s="16" t="s">
        <v>263</v>
      </c>
      <c r="C389" s="17">
        <v>100</v>
      </c>
      <c r="D389" s="17">
        <v>82</v>
      </c>
      <c r="E389" s="17">
        <v>74</v>
      </c>
      <c r="F389" s="17">
        <v>53</v>
      </c>
      <c r="G389" s="17">
        <v>76</v>
      </c>
      <c r="H389" s="34"/>
      <c r="I389" s="17">
        <v>47</v>
      </c>
      <c r="J389" s="17">
        <v>38</v>
      </c>
      <c r="K389" s="17">
        <v>38</v>
      </c>
      <c r="L389" s="17">
        <v>29</v>
      </c>
      <c r="M389" s="17">
        <v>38</v>
      </c>
    </row>
    <row r="390" spans="1:13" x14ac:dyDescent="0.25">
      <c r="A390" s="18" t="s">
        <v>797</v>
      </c>
      <c r="B390" s="16" t="s">
        <v>798</v>
      </c>
      <c r="C390" s="17">
        <v>307</v>
      </c>
      <c r="D390" s="17">
        <v>323</v>
      </c>
      <c r="E390" s="17">
        <v>336</v>
      </c>
      <c r="F390" s="17">
        <v>279</v>
      </c>
      <c r="G390" s="17">
        <v>305</v>
      </c>
      <c r="H390" s="34"/>
      <c r="I390" s="17">
        <v>161</v>
      </c>
      <c r="J390" s="17">
        <v>177</v>
      </c>
      <c r="K390" s="17">
        <v>185</v>
      </c>
      <c r="L390" s="17">
        <v>147</v>
      </c>
      <c r="M390" s="17">
        <v>160</v>
      </c>
    </row>
    <row r="391" spans="1:13" x14ac:dyDescent="0.25">
      <c r="A391" s="18" t="s">
        <v>799</v>
      </c>
      <c r="B391" s="16" t="s">
        <v>800</v>
      </c>
      <c r="C391" s="17">
        <v>70</v>
      </c>
      <c r="D391" s="17">
        <v>87</v>
      </c>
      <c r="E391" s="17">
        <v>88</v>
      </c>
      <c r="F391" s="17">
        <v>92</v>
      </c>
      <c r="G391" s="17">
        <v>106</v>
      </c>
      <c r="H391" s="34"/>
      <c r="I391" s="17">
        <v>34</v>
      </c>
      <c r="J391" s="17">
        <v>40</v>
      </c>
      <c r="K391" s="17">
        <v>45</v>
      </c>
      <c r="L391" s="17">
        <v>46</v>
      </c>
      <c r="M391" s="17">
        <v>55</v>
      </c>
    </row>
    <row r="392" spans="1:13" x14ac:dyDescent="0.25">
      <c r="A392" s="18" t="s">
        <v>801</v>
      </c>
      <c r="B392" s="16" t="s">
        <v>802</v>
      </c>
      <c r="C392" s="17">
        <v>71</v>
      </c>
      <c r="D392" s="17">
        <v>54</v>
      </c>
      <c r="E392" s="17">
        <v>54</v>
      </c>
      <c r="F392" s="17">
        <v>37</v>
      </c>
      <c r="G392" s="17">
        <v>30</v>
      </c>
      <c r="H392" s="34"/>
      <c r="I392" s="17">
        <v>35</v>
      </c>
      <c r="J392" s="17">
        <v>29</v>
      </c>
      <c r="K392" s="17">
        <v>29</v>
      </c>
      <c r="L392" s="17">
        <v>24</v>
      </c>
      <c r="M392" s="17">
        <v>20</v>
      </c>
    </row>
    <row r="393" spans="1:13" x14ac:dyDescent="0.25">
      <c r="A393" s="18" t="s">
        <v>803</v>
      </c>
      <c r="B393" s="16" t="s">
        <v>804</v>
      </c>
      <c r="C393" s="17">
        <v>136</v>
      </c>
      <c r="D393" s="17">
        <v>130</v>
      </c>
      <c r="E393" s="17">
        <v>156</v>
      </c>
      <c r="F393" s="17">
        <v>143</v>
      </c>
      <c r="G393" s="17">
        <v>166</v>
      </c>
      <c r="H393" s="34"/>
      <c r="I393" s="17">
        <v>65</v>
      </c>
      <c r="J393" s="17">
        <v>64</v>
      </c>
      <c r="K393" s="17">
        <v>79</v>
      </c>
      <c r="L393" s="17">
        <v>71</v>
      </c>
      <c r="M393" s="17">
        <v>84</v>
      </c>
    </row>
    <row r="394" spans="1:13" ht="9" customHeight="1" thickBot="1" x14ac:dyDescent="0.3">
      <c r="A394" s="19"/>
      <c r="B394" s="19"/>
      <c r="C394" s="24"/>
      <c r="D394" s="19"/>
      <c r="E394" s="19"/>
      <c r="F394" s="19"/>
      <c r="G394" s="19"/>
      <c r="H394" s="19"/>
      <c r="I394" s="19"/>
      <c r="J394" s="19"/>
      <c r="K394" s="19"/>
      <c r="L394" s="19"/>
      <c r="M394" s="19"/>
    </row>
    <row r="395" spans="1:13" ht="7.5" customHeight="1" x14ac:dyDescent="0.25"/>
    <row r="396" spans="1:13" ht="12.75" customHeight="1" x14ac:dyDescent="0.25">
      <c r="A396" s="37" t="s">
        <v>817</v>
      </c>
      <c r="B396" s="37"/>
      <c r="C396" s="37"/>
      <c r="D396" s="37"/>
      <c r="E396" s="37"/>
      <c r="F396" s="37"/>
      <c r="G396" s="37"/>
      <c r="H396" s="37"/>
      <c r="I396" s="37"/>
      <c r="J396" s="37"/>
      <c r="K396" s="37"/>
      <c r="L396" s="37"/>
      <c r="M396" s="37"/>
    </row>
    <row r="397" spans="1:13" x14ac:dyDescent="0.25">
      <c r="A397" s="37"/>
      <c r="B397" s="37"/>
      <c r="C397" s="37"/>
      <c r="D397" s="37"/>
      <c r="E397" s="37"/>
      <c r="F397" s="37"/>
      <c r="G397" s="37"/>
      <c r="H397" s="37"/>
      <c r="I397" s="37"/>
      <c r="J397" s="37"/>
      <c r="K397" s="37"/>
      <c r="L397" s="37"/>
      <c r="M397" s="37"/>
    </row>
  </sheetData>
  <mergeCells count="2">
    <mergeCell ref="C4:G4"/>
    <mergeCell ref="I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8309E-1243-472E-9CEE-46DA2662751C}">
  <sheetPr codeName="Hoja15"/>
  <dimension ref="A1:M40"/>
  <sheetViews>
    <sheetView workbookViewId="0">
      <selection activeCell="I13" sqref="I13"/>
    </sheetView>
  </sheetViews>
  <sheetFormatPr baseColWidth="10" defaultColWidth="11.5546875" defaultRowHeight="13.2" x14ac:dyDescent="0.25"/>
  <cols>
    <col min="1" max="1" width="1.6640625" customWidth="1"/>
    <col min="2" max="2" width="29" customWidth="1"/>
    <col min="3" max="5" width="14" customWidth="1"/>
    <col min="8" max="8" width="1.44140625" customWidth="1"/>
  </cols>
  <sheetData>
    <row r="1" spans="1:13" ht="14.1" customHeight="1" x14ac:dyDescent="0.25">
      <c r="A1" s="41" t="s">
        <v>853</v>
      </c>
      <c r="B1" s="41"/>
      <c r="C1" s="41"/>
      <c r="D1" s="41"/>
      <c r="E1" s="41"/>
      <c r="F1" s="41"/>
      <c r="G1" s="41"/>
      <c r="H1" s="41"/>
      <c r="I1" s="41"/>
      <c r="J1" s="41"/>
      <c r="K1" s="41"/>
      <c r="L1" s="41"/>
      <c r="M1" s="41"/>
    </row>
    <row r="7" spans="1:13" ht="59.25" customHeight="1" x14ac:dyDescent="0.25">
      <c r="B7" s="38" t="s">
        <v>821</v>
      </c>
      <c r="C7" s="40" t="s">
        <v>827</v>
      </c>
      <c r="D7" s="40" t="s">
        <v>828</v>
      </c>
      <c r="E7" s="40" t="s">
        <v>829</v>
      </c>
      <c r="F7" s="40" t="s">
        <v>830</v>
      </c>
    </row>
    <row r="8" spans="1:13" x14ac:dyDescent="0.25">
      <c r="B8" s="39" t="s">
        <v>822</v>
      </c>
      <c r="C8">
        <v>81</v>
      </c>
      <c r="D8">
        <v>34</v>
      </c>
      <c r="E8">
        <v>6</v>
      </c>
      <c r="F8">
        <v>0</v>
      </c>
    </row>
    <row r="9" spans="1:13" x14ac:dyDescent="0.25">
      <c r="B9" s="39" t="s">
        <v>823</v>
      </c>
      <c r="C9">
        <v>84</v>
      </c>
      <c r="D9">
        <v>82</v>
      </c>
      <c r="E9">
        <v>7</v>
      </c>
      <c r="F9">
        <v>1</v>
      </c>
    </row>
    <row r="10" spans="1:13" x14ac:dyDescent="0.25">
      <c r="B10" s="39" t="s">
        <v>824</v>
      </c>
      <c r="C10">
        <v>8</v>
      </c>
      <c r="D10">
        <v>41</v>
      </c>
      <c r="E10">
        <v>4</v>
      </c>
      <c r="F10">
        <v>0</v>
      </c>
    </row>
    <row r="11" spans="1:13" x14ac:dyDescent="0.25">
      <c r="B11" s="39" t="s">
        <v>825</v>
      </c>
      <c r="C11">
        <v>0</v>
      </c>
      <c r="D11">
        <v>19</v>
      </c>
      <c r="E11">
        <v>2</v>
      </c>
      <c r="F11">
        <v>0</v>
      </c>
    </row>
    <row r="12" spans="1:13" x14ac:dyDescent="0.25">
      <c r="B12" s="39" t="s">
        <v>826</v>
      </c>
      <c r="C12">
        <v>0</v>
      </c>
      <c r="D12">
        <v>4</v>
      </c>
      <c r="E12">
        <v>7</v>
      </c>
      <c r="F12">
        <v>2</v>
      </c>
    </row>
    <row r="13" spans="1:13" x14ac:dyDescent="0.25">
      <c r="C13">
        <v>173</v>
      </c>
      <c r="D13">
        <v>180</v>
      </c>
      <c r="E13">
        <v>26</v>
      </c>
      <c r="F13">
        <v>3</v>
      </c>
    </row>
    <row r="14" spans="1:13" ht="12.75" customHeight="1" x14ac:dyDescent="0.25">
      <c r="B14" t="s">
        <v>831</v>
      </c>
    </row>
    <row r="15" spans="1:13" ht="12.75" customHeight="1" x14ac:dyDescent="0.25">
      <c r="A15" s="20"/>
      <c r="B15" s="20"/>
      <c r="C15" s="26"/>
      <c r="D15" s="20"/>
      <c r="E15" s="20"/>
      <c r="F15" s="20"/>
      <c r="G15" s="20"/>
      <c r="H15" s="20"/>
      <c r="I15" s="26"/>
      <c r="J15" s="20"/>
      <c r="K15" s="20"/>
      <c r="L15" s="20"/>
      <c r="M15" s="20"/>
    </row>
    <row r="16" spans="1:13" ht="12.75" customHeight="1" x14ac:dyDescent="0.25"/>
    <row r="17" spans="2:6" ht="59.25" customHeight="1" x14ac:dyDescent="0.25">
      <c r="B17" s="38" t="s">
        <v>821</v>
      </c>
      <c r="C17" s="40" t="s">
        <v>827</v>
      </c>
      <c r="D17" s="40" t="s">
        <v>828</v>
      </c>
      <c r="E17" s="40" t="s">
        <v>829</v>
      </c>
      <c r="F17" s="40" t="s">
        <v>830</v>
      </c>
    </row>
    <row r="18" spans="2:6" x14ac:dyDescent="0.25">
      <c r="B18" s="39" t="s">
        <v>822</v>
      </c>
      <c r="C18" s="33">
        <v>66.942148760330582</v>
      </c>
      <c r="D18" s="33">
        <v>28.099173553719009</v>
      </c>
      <c r="E18" s="33">
        <v>4.9586776859504136</v>
      </c>
      <c r="F18" s="33">
        <v>0</v>
      </c>
    </row>
    <row r="19" spans="2:6" x14ac:dyDescent="0.25">
      <c r="B19" s="39" t="s">
        <v>823</v>
      </c>
      <c r="C19" s="33">
        <v>48.275862068965516</v>
      </c>
      <c r="D19" s="33">
        <v>47.126436781609193</v>
      </c>
      <c r="E19" s="33">
        <v>4.0229885057471266</v>
      </c>
      <c r="F19" s="33">
        <v>0.57471264367816088</v>
      </c>
    </row>
    <row r="20" spans="2:6" x14ac:dyDescent="0.25">
      <c r="B20" s="39" t="s">
        <v>824</v>
      </c>
      <c r="C20" s="33">
        <v>15.09433962264151</v>
      </c>
      <c r="D20" s="33">
        <v>77.358490566037744</v>
      </c>
      <c r="E20" s="33">
        <v>7.5471698113207548</v>
      </c>
      <c r="F20" s="33">
        <v>0</v>
      </c>
    </row>
    <row r="21" spans="2:6" x14ac:dyDescent="0.25">
      <c r="B21" s="39" t="s">
        <v>825</v>
      </c>
      <c r="C21" s="33">
        <v>0</v>
      </c>
      <c r="D21" s="33">
        <v>90.476190476190482</v>
      </c>
      <c r="E21" s="33">
        <v>9.5238095238095237</v>
      </c>
      <c r="F21" s="33">
        <v>0</v>
      </c>
    </row>
    <row r="22" spans="2:6" x14ac:dyDescent="0.25">
      <c r="B22" s="39" t="s">
        <v>826</v>
      </c>
      <c r="C22" s="33">
        <v>0</v>
      </c>
      <c r="D22" s="33">
        <v>30.76923076923077</v>
      </c>
      <c r="E22" s="33">
        <v>53.846153846153847</v>
      </c>
      <c r="F22" s="33">
        <v>15.384615384615385</v>
      </c>
    </row>
    <row r="23" spans="2:6" x14ac:dyDescent="0.25">
      <c r="B23" s="39"/>
      <c r="C23" s="33"/>
      <c r="D23" s="33"/>
      <c r="E23" s="33"/>
      <c r="F23" s="33"/>
    </row>
    <row r="24" spans="2:6" ht="12.75" customHeight="1" x14ac:dyDescent="0.25">
      <c r="B24" t="s">
        <v>832</v>
      </c>
    </row>
    <row r="27" spans="2:6" ht="59.25" customHeight="1" x14ac:dyDescent="0.25">
      <c r="B27" s="38" t="s">
        <v>821</v>
      </c>
      <c r="C27" s="40" t="s">
        <v>827</v>
      </c>
      <c r="D27" s="40" t="s">
        <v>828</v>
      </c>
      <c r="E27" s="40" t="s">
        <v>829</v>
      </c>
      <c r="F27" s="40" t="s">
        <v>830</v>
      </c>
    </row>
    <row r="28" spans="2:6" x14ac:dyDescent="0.25">
      <c r="B28" s="39" t="s">
        <v>822</v>
      </c>
      <c r="C28" s="33">
        <v>46.820809248554909</v>
      </c>
      <c r="D28" s="33">
        <v>18.888888888888889</v>
      </c>
      <c r="E28" s="33">
        <v>23.076923076923077</v>
      </c>
      <c r="F28" s="33">
        <v>0</v>
      </c>
    </row>
    <row r="29" spans="2:6" x14ac:dyDescent="0.25">
      <c r="B29" s="39" t="s">
        <v>823</v>
      </c>
      <c r="C29" s="33">
        <v>48.554913294797686</v>
      </c>
      <c r="D29" s="33">
        <v>45.555555555555557</v>
      </c>
      <c r="E29" s="33">
        <v>26.923076923076923</v>
      </c>
      <c r="F29" s="33">
        <v>33.333333333333329</v>
      </c>
    </row>
    <row r="30" spans="2:6" x14ac:dyDescent="0.25">
      <c r="B30" s="39" t="s">
        <v>824</v>
      </c>
      <c r="C30" s="33">
        <v>4.6242774566473983</v>
      </c>
      <c r="D30" s="33">
        <v>22.777777777777779</v>
      </c>
      <c r="E30" s="33">
        <v>15.384615384615385</v>
      </c>
      <c r="F30" s="33">
        <v>0</v>
      </c>
    </row>
    <row r="31" spans="2:6" x14ac:dyDescent="0.25">
      <c r="B31" s="39" t="s">
        <v>825</v>
      </c>
      <c r="C31" s="33">
        <v>0</v>
      </c>
      <c r="D31" s="33">
        <v>10.555555555555555</v>
      </c>
      <c r="E31" s="33">
        <v>7.6923076923076925</v>
      </c>
      <c r="F31" s="33">
        <v>0</v>
      </c>
    </row>
    <row r="32" spans="2:6" x14ac:dyDescent="0.25">
      <c r="B32" s="39" t="s">
        <v>826</v>
      </c>
      <c r="C32" s="33">
        <v>0</v>
      </c>
      <c r="D32" s="33">
        <v>2.2222222222222223</v>
      </c>
      <c r="E32" s="33">
        <v>26.923076923076923</v>
      </c>
      <c r="F32" s="33">
        <v>66.666666666666657</v>
      </c>
    </row>
    <row r="33" spans="1:13" x14ac:dyDescent="0.25">
      <c r="B33" s="39"/>
      <c r="C33" s="33"/>
      <c r="D33" s="33"/>
      <c r="E33" s="33"/>
      <c r="F33" s="33"/>
    </row>
    <row r="34" spans="1:13" ht="12.75" customHeight="1" x14ac:dyDescent="0.25">
      <c r="B34" t="s">
        <v>833</v>
      </c>
    </row>
    <row r="39" spans="1:13" x14ac:dyDescent="0.25">
      <c r="A39" s="37" t="s">
        <v>817</v>
      </c>
      <c r="B39" s="37"/>
      <c r="C39" s="37"/>
      <c r="D39" s="37"/>
      <c r="E39" s="37"/>
      <c r="F39" s="37"/>
      <c r="G39" s="37"/>
      <c r="H39" s="37"/>
      <c r="I39" s="37"/>
      <c r="J39" s="37"/>
      <c r="K39" s="37"/>
      <c r="L39" s="37"/>
      <c r="M39" s="37"/>
    </row>
    <row r="40" spans="1:13" x14ac:dyDescent="0.25">
      <c r="A40" s="37"/>
      <c r="B40" s="37"/>
      <c r="C40" s="37"/>
      <c r="D40" s="37"/>
      <c r="E40" s="37"/>
      <c r="F40" s="37"/>
      <c r="G40" s="37"/>
      <c r="H40" s="37"/>
      <c r="I40" s="37"/>
      <c r="J40" s="37"/>
      <c r="K40" s="37"/>
      <c r="L40" s="37"/>
      <c r="M40" s="37"/>
    </row>
  </sheetData>
  <pageMargins left="0.7" right="0.7" top="0.75" bottom="0.75" header="0.3" footer="0.3"/>
  <tableParts count="3">
    <tablePart r:id="rId1"/>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08A1-393E-4997-B5AE-B02536E0CFDE}">
  <sheetPr codeName="Hoja16"/>
  <dimension ref="A1:M40"/>
  <sheetViews>
    <sheetView workbookViewId="0">
      <selection activeCell="J12" sqref="J12"/>
    </sheetView>
  </sheetViews>
  <sheetFormatPr baseColWidth="10" defaultColWidth="11.5546875" defaultRowHeight="13.2" x14ac:dyDescent="0.25"/>
  <cols>
    <col min="1" max="1" width="1.6640625" customWidth="1"/>
    <col min="2" max="2" width="29" customWidth="1"/>
    <col min="3" max="5" width="14" customWidth="1"/>
    <col min="8" max="8" width="1.44140625" customWidth="1"/>
  </cols>
  <sheetData>
    <row r="1" spans="1:13" ht="14.1" customHeight="1" x14ac:dyDescent="0.25">
      <c r="A1" s="41" t="str">
        <f>"11. DISTRIBUCIÓN DE LA POBLACIÓN POR TAMAÑO MUNICIPAL Y RANGO DE LA RENTA NETA MEDIA POR HOGAR. AÑO "&amp;'1'!C5</f>
        <v>11. DISTRIBUCIÓN DE LA POBLACIÓN POR TAMAÑO MUNICIPAL Y RANGO DE LA RENTA NETA MEDIA POR HOGAR. AÑO 2022</v>
      </c>
      <c r="B1" s="41"/>
      <c r="C1" s="41"/>
      <c r="D1" s="41"/>
      <c r="E1" s="41"/>
      <c r="F1" s="41"/>
      <c r="G1" s="41"/>
      <c r="H1" s="41"/>
      <c r="I1" s="41"/>
      <c r="J1" s="41"/>
      <c r="K1" s="41"/>
      <c r="L1" s="41"/>
      <c r="M1" s="41"/>
    </row>
    <row r="7" spans="1:13" ht="59.25" customHeight="1" x14ac:dyDescent="0.25">
      <c r="B7" s="38" t="s">
        <v>821</v>
      </c>
      <c r="C7" s="40" t="s">
        <v>827</v>
      </c>
      <c r="D7" s="40" t="s">
        <v>828</v>
      </c>
      <c r="E7" s="40" t="s">
        <v>829</v>
      </c>
      <c r="F7" s="40" t="s">
        <v>830</v>
      </c>
    </row>
    <row r="8" spans="1:13" x14ac:dyDescent="0.25">
      <c r="B8" s="39" t="s">
        <v>822</v>
      </c>
      <c r="C8" s="25">
        <v>24404</v>
      </c>
      <c r="D8" s="25">
        <v>10470</v>
      </c>
      <c r="E8" s="25">
        <v>1181</v>
      </c>
      <c r="F8" s="25">
        <v>0</v>
      </c>
    </row>
    <row r="9" spans="1:13" x14ac:dyDescent="0.25">
      <c r="B9" s="39" t="s">
        <v>823</v>
      </c>
      <c r="C9" s="25">
        <v>85496</v>
      </c>
      <c r="D9" s="25">
        <v>89425</v>
      </c>
      <c r="E9" s="25">
        <v>7660</v>
      </c>
      <c r="F9" s="25">
        <v>1623</v>
      </c>
    </row>
    <row r="10" spans="1:13" x14ac:dyDescent="0.25">
      <c r="B10" s="39" t="s">
        <v>824</v>
      </c>
      <c r="C10" s="25">
        <v>18459</v>
      </c>
      <c r="D10" s="25">
        <v>131893</v>
      </c>
      <c r="E10" s="25">
        <v>15086</v>
      </c>
      <c r="F10" s="25">
        <v>0</v>
      </c>
    </row>
    <row r="11" spans="1:13" x14ac:dyDescent="0.25">
      <c r="B11" s="39" t="s">
        <v>825</v>
      </c>
      <c r="C11" s="25">
        <v>0</v>
      </c>
      <c r="D11" s="25">
        <v>121889</v>
      </c>
      <c r="E11" s="25">
        <v>14738</v>
      </c>
      <c r="F11" s="25">
        <v>0</v>
      </c>
    </row>
    <row r="12" spans="1:13" x14ac:dyDescent="0.25">
      <c r="B12" s="39" t="s">
        <v>826</v>
      </c>
      <c r="C12" s="25">
        <v>0</v>
      </c>
      <c r="D12" s="25">
        <v>72600</v>
      </c>
      <c r="E12" s="25">
        <v>206800</v>
      </c>
      <c r="F12" s="25">
        <v>245623</v>
      </c>
    </row>
    <row r="13" spans="1:13" x14ac:dyDescent="0.25">
      <c r="B13" s="39"/>
      <c r="C13" s="25">
        <v>128359</v>
      </c>
      <c r="D13" s="25">
        <v>426277</v>
      </c>
      <c r="E13" s="25">
        <v>245465</v>
      </c>
      <c r="F13" s="25">
        <v>247246</v>
      </c>
    </row>
    <row r="14" spans="1:13" ht="12.75" customHeight="1" x14ac:dyDescent="0.25">
      <c r="B14" t="s">
        <v>831</v>
      </c>
    </row>
    <row r="15" spans="1:13" ht="12.75" customHeight="1" x14ac:dyDescent="0.25">
      <c r="A15" s="20"/>
      <c r="B15" s="20"/>
      <c r="C15" s="26"/>
      <c r="D15" s="20"/>
      <c r="E15" s="20"/>
      <c r="F15" s="20"/>
      <c r="G15" s="20"/>
      <c r="H15" s="20"/>
      <c r="I15" s="26"/>
      <c r="J15" s="20"/>
      <c r="K15" s="20"/>
      <c r="L15" s="20"/>
      <c r="M15" s="20"/>
    </row>
    <row r="16" spans="1:13" ht="12.75" customHeight="1" x14ac:dyDescent="0.25"/>
    <row r="17" spans="2:6" ht="59.25" customHeight="1" x14ac:dyDescent="0.25">
      <c r="B17" s="38" t="s">
        <v>821</v>
      </c>
      <c r="C17" s="40" t="s">
        <v>827</v>
      </c>
      <c r="D17" s="40" t="s">
        <v>828</v>
      </c>
      <c r="E17" s="40" t="s">
        <v>829</v>
      </c>
      <c r="F17" s="40" t="s">
        <v>830</v>
      </c>
    </row>
    <row r="18" spans="2:6" x14ac:dyDescent="0.25">
      <c r="B18" s="39" t="s">
        <v>822</v>
      </c>
      <c r="C18" s="33">
        <v>67.68548051587851</v>
      </c>
      <c r="D18" s="33">
        <v>29.038968242962142</v>
      </c>
      <c r="E18" s="33">
        <v>3.2755512411593397</v>
      </c>
      <c r="F18" s="33">
        <v>0</v>
      </c>
    </row>
    <row r="19" spans="2:6" x14ac:dyDescent="0.25">
      <c r="B19" s="39" t="s">
        <v>823</v>
      </c>
      <c r="C19" s="33">
        <v>46.413758658878201</v>
      </c>
      <c r="D19" s="33">
        <v>48.546719940935048</v>
      </c>
      <c r="E19" s="33">
        <v>4.1584330416277604</v>
      </c>
      <c r="F19" s="33">
        <v>0.88108835855898893</v>
      </c>
    </row>
    <row r="20" spans="2:6" x14ac:dyDescent="0.25">
      <c r="B20" s="39" t="s">
        <v>824</v>
      </c>
      <c r="C20" s="33">
        <v>11.157654226961156</v>
      </c>
      <c r="D20" s="33">
        <v>79.723521802729721</v>
      </c>
      <c r="E20" s="33">
        <v>9.1188239703091192</v>
      </c>
      <c r="F20" s="33">
        <v>0</v>
      </c>
    </row>
    <row r="21" spans="2:6" x14ac:dyDescent="0.25">
      <c r="B21" s="39" t="s">
        <v>825</v>
      </c>
      <c r="C21" s="33">
        <v>0</v>
      </c>
      <c r="D21" s="33">
        <v>89.212966690332081</v>
      </c>
      <c r="E21" s="33">
        <v>10.787033309667928</v>
      </c>
      <c r="F21" s="33">
        <v>0</v>
      </c>
    </row>
    <row r="22" spans="2:6" x14ac:dyDescent="0.25">
      <c r="B22" s="39" t="s">
        <v>826</v>
      </c>
      <c r="C22" s="33">
        <v>0</v>
      </c>
      <c r="D22" s="33">
        <v>13.827965631981836</v>
      </c>
      <c r="E22" s="33">
        <v>39.388750588069477</v>
      </c>
      <c r="F22" s="33">
        <v>46.78328377994869</v>
      </c>
    </row>
    <row r="23" spans="2:6" x14ac:dyDescent="0.25">
      <c r="B23" s="39"/>
      <c r="C23" s="33"/>
      <c r="D23" s="33"/>
      <c r="E23" s="33"/>
      <c r="F23" s="33"/>
    </row>
    <row r="24" spans="2:6" ht="12.75" customHeight="1" x14ac:dyDescent="0.25">
      <c r="B24" t="s">
        <v>832</v>
      </c>
    </row>
    <row r="27" spans="2:6" ht="59.25" customHeight="1" x14ac:dyDescent="0.25">
      <c r="B27" s="38" t="s">
        <v>821</v>
      </c>
      <c r="C27" s="40" t="s">
        <v>827</v>
      </c>
      <c r="D27" s="40" t="s">
        <v>828</v>
      </c>
      <c r="E27" s="40" t="s">
        <v>829</v>
      </c>
      <c r="F27" s="40" t="s">
        <v>830</v>
      </c>
    </row>
    <row r="28" spans="2:6" x14ac:dyDescent="0.25">
      <c r="B28" s="39" t="s">
        <v>822</v>
      </c>
      <c r="C28" s="33">
        <v>19.012301435816735</v>
      </c>
      <c r="D28" s="33">
        <v>2.4561494051989667</v>
      </c>
      <c r="E28" s="33">
        <v>0.48112765567392501</v>
      </c>
      <c r="F28" s="33">
        <v>0</v>
      </c>
    </row>
    <row r="29" spans="2:6" x14ac:dyDescent="0.25">
      <c r="B29" s="39" t="s">
        <v>823</v>
      </c>
      <c r="C29" s="33">
        <v>66.606938352589225</v>
      </c>
      <c r="D29" s="33">
        <v>20.978143319953926</v>
      </c>
      <c r="E29" s="33">
        <v>3.1206078259629684</v>
      </c>
      <c r="F29" s="33">
        <v>0.65643124661268537</v>
      </c>
    </row>
    <row r="30" spans="2:6" x14ac:dyDescent="0.25">
      <c r="B30" s="39" t="s">
        <v>824</v>
      </c>
      <c r="C30" s="33">
        <v>14.380760211594046</v>
      </c>
      <c r="D30" s="33">
        <v>30.940679417374149</v>
      </c>
      <c r="E30" s="33">
        <v>6.1458863789134908</v>
      </c>
      <c r="F30" s="33">
        <v>0</v>
      </c>
    </row>
    <row r="31" spans="2:6" x14ac:dyDescent="0.25">
      <c r="B31" s="39" t="s">
        <v>825</v>
      </c>
      <c r="C31" s="33">
        <v>0</v>
      </c>
      <c r="D31" s="33">
        <v>28.593848600792445</v>
      </c>
      <c r="E31" s="33">
        <v>6.0041146395616485</v>
      </c>
      <c r="F31" s="33">
        <v>0</v>
      </c>
    </row>
    <row r="32" spans="2:6" x14ac:dyDescent="0.25">
      <c r="B32" s="39" t="s">
        <v>826</v>
      </c>
      <c r="C32" s="33">
        <v>0</v>
      </c>
      <c r="D32" s="33">
        <v>17.031179256680513</v>
      </c>
      <c r="E32" s="33">
        <v>84.248263499887969</v>
      </c>
      <c r="F32" s="33">
        <v>99.343568753387316</v>
      </c>
    </row>
    <row r="33" spans="1:13" x14ac:dyDescent="0.25">
      <c r="B33" s="39"/>
      <c r="C33" s="33"/>
      <c r="D33" s="33"/>
      <c r="E33" s="33"/>
      <c r="F33" s="33"/>
    </row>
    <row r="34" spans="1:13" ht="12.75" customHeight="1" x14ac:dyDescent="0.25">
      <c r="B34" t="s">
        <v>833</v>
      </c>
    </row>
    <row r="39" spans="1:13" x14ac:dyDescent="0.25">
      <c r="A39" s="37" t="s">
        <v>817</v>
      </c>
      <c r="B39" s="37"/>
      <c r="C39" s="37"/>
      <c r="D39" s="37"/>
      <c r="E39" s="37"/>
      <c r="F39" s="37"/>
      <c r="G39" s="37"/>
      <c r="H39" s="37"/>
      <c r="I39" s="37"/>
      <c r="J39" s="37"/>
      <c r="K39" s="37"/>
      <c r="L39" s="37"/>
      <c r="M39" s="37"/>
    </row>
    <row r="40" spans="1:13" x14ac:dyDescent="0.25">
      <c r="A40" s="37"/>
      <c r="B40" s="37"/>
      <c r="C40" s="37"/>
      <c r="D40" s="37"/>
      <c r="E40" s="37"/>
      <c r="F40" s="37"/>
      <c r="G40" s="37"/>
      <c r="H40" s="37"/>
      <c r="I40" s="37"/>
      <c r="J40" s="37"/>
      <c r="K40" s="37"/>
      <c r="L40" s="37"/>
      <c r="M40" s="37"/>
    </row>
  </sheetData>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9205-56C2-4F76-A670-FA8B12470CE9}">
  <sheetPr codeName="Hoja17"/>
  <dimension ref="A1:G401"/>
  <sheetViews>
    <sheetView workbookViewId="0">
      <pane xSplit="2" ySplit="6" topLeftCell="C7" activePane="bottomRight" state="frozen"/>
      <selection activeCell="A4" sqref="A4:K59"/>
      <selection pane="topRight" activeCell="A4" sqref="A4:K59"/>
      <selection pane="bottomLeft" activeCell="A4" sqref="A4:K59"/>
      <selection pane="bottomRight" activeCell="A4" sqref="A4:K396"/>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7" ht="14.1" customHeight="1" x14ac:dyDescent="0.25">
      <c r="A1" s="41" t="s">
        <v>837</v>
      </c>
      <c r="B1" s="41"/>
      <c r="C1" s="41"/>
      <c r="D1" s="41"/>
      <c r="E1" s="41"/>
      <c r="F1" s="41"/>
      <c r="G1" s="41"/>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16713</v>
      </c>
      <c r="D6" s="13">
        <v>15900</v>
      </c>
      <c r="E6" s="13">
        <v>15104</v>
      </c>
      <c r="F6" s="13">
        <v>14974</v>
      </c>
      <c r="G6" s="13">
        <v>14283</v>
      </c>
    </row>
    <row r="7" spans="1:7" x14ac:dyDescent="0.25">
      <c r="B7" s="12" t="s">
        <v>6</v>
      </c>
      <c r="C7" s="13">
        <v>16529</v>
      </c>
      <c r="D7" s="13">
        <v>15689</v>
      </c>
      <c r="E7" s="13">
        <v>14905</v>
      </c>
      <c r="F7" s="13">
        <v>14781</v>
      </c>
      <c r="G7" s="13">
        <v>14104</v>
      </c>
    </row>
    <row r="8" spans="1:7" x14ac:dyDescent="0.25">
      <c r="B8" s="12" t="s">
        <v>210</v>
      </c>
      <c r="C8" s="13">
        <v>17032</v>
      </c>
      <c r="D8" s="13">
        <v>16265</v>
      </c>
      <c r="E8" s="13">
        <v>15448</v>
      </c>
      <c r="F8" s="13">
        <v>15308</v>
      </c>
      <c r="G8" s="13">
        <v>14590</v>
      </c>
    </row>
    <row r="9" spans="1:7" x14ac:dyDescent="0.25">
      <c r="A9" s="28" t="s">
        <v>283</v>
      </c>
      <c r="B9" s="14" t="s">
        <v>342</v>
      </c>
      <c r="C9" s="22">
        <v>14941</v>
      </c>
      <c r="D9" s="22">
        <v>14463</v>
      </c>
      <c r="E9" s="22">
        <v>13653</v>
      </c>
      <c r="F9" s="22">
        <v>13265</v>
      </c>
      <c r="G9" s="22">
        <v>11704</v>
      </c>
    </row>
    <row r="10" spans="1:7" x14ac:dyDescent="0.25">
      <c r="A10" s="28" t="s">
        <v>7</v>
      </c>
      <c r="B10" s="14" t="s">
        <v>8</v>
      </c>
      <c r="C10" s="22">
        <v>13774</v>
      </c>
      <c r="D10" s="22">
        <v>12986</v>
      </c>
      <c r="E10" s="22">
        <v>12209</v>
      </c>
      <c r="F10" s="22">
        <v>11941</v>
      </c>
      <c r="G10" s="22">
        <v>11503</v>
      </c>
    </row>
    <row r="11" spans="1:7" x14ac:dyDescent="0.25">
      <c r="A11" s="28" t="s">
        <v>284</v>
      </c>
      <c r="B11" s="14" t="s">
        <v>343</v>
      </c>
      <c r="C11" s="22">
        <v>15343</v>
      </c>
      <c r="D11" s="15">
        <v>14678</v>
      </c>
      <c r="E11" s="15">
        <v>14160</v>
      </c>
      <c r="F11" s="15">
        <v>14084</v>
      </c>
      <c r="G11" s="15">
        <v>13578</v>
      </c>
    </row>
    <row r="12" spans="1:7" x14ac:dyDescent="0.25">
      <c r="A12" s="28" t="s">
        <v>9</v>
      </c>
      <c r="B12" s="14" t="s">
        <v>10</v>
      </c>
      <c r="C12" s="22">
        <v>15095</v>
      </c>
      <c r="D12" s="15">
        <v>13833</v>
      </c>
      <c r="E12" s="15">
        <v>12945</v>
      </c>
      <c r="F12" s="15">
        <v>13149</v>
      </c>
      <c r="G12" s="15">
        <v>12343</v>
      </c>
    </row>
    <row r="13" spans="1:7" x14ac:dyDescent="0.25">
      <c r="A13" s="28" t="s">
        <v>11</v>
      </c>
      <c r="B13" s="14" t="s">
        <v>12</v>
      </c>
      <c r="C13" s="22">
        <v>13917</v>
      </c>
      <c r="D13" s="15">
        <v>13257</v>
      </c>
      <c r="E13" s="15">
        <v>12481</v>
      </c>
      <c r="F13" s="15">
        <v>12236</v>
      </c>
      <c r="G13" s="15">
        <v>11909</v>
      </c>
    </row>
    <row r="14" spans="1:7" x14ac:dyDescent="0.25">
      <c r="A14" s="28" t="s">
        <v>13</v>
      </c>
      <c r="B14" s="14" t="s">
        <v>14</v>
      </c>
      <c r="C14" s="22">
        <v>14264</v>
      </c>
      <c r="D14" s="15">
        <v>13450</v>
      </c>
      <c r="E14" s="15">
        <v>12907</v>
      </c>
      <c r="F14" s="15">
        <v>12775</v>
      </c>
      <c r="G14" s="15">
        <v>12355</v>
      </c>
    </row>
    <row r="15" spans="1:7" x14ac:dyDescent="0.25">
      <c r="A15" s="28" t="s">
        <v>15</v>
      </c>
      <c r="B15" s="14" t="s">
        <v>16</v>
      </c>
      <c r="C15" s="22">
        <v>13346</v>
      </c>
      <c r="D15" s="15">
        <v>12638</v>
      </c>
      <c r="E15" s="15">
        <v>11918</v>
      </c>
      <c r="F15" s="15">
        <v>12012</v>
      </c>
      <c r="G15" s="15">
        <v>10986</v>
      </c>
    </row>
    <row r="16" spans="1:7" x14ac:dyDescent="0.25">
      <c r="A16" s="28" t="s">
        <v>285</v>
      </c>
      <c r="B16" s="14" t="s">
        <v>344</v>
      </c>
      <c r="C16" s="22">
        <v>14257</v>
      </c>
      <c r="D16" s="15">
        <v>13812</v>
      </c>
      <c r="E16" s="15">
        <v>13076</v>
      </c>
      <c r="F16" s="15">
        <v>12700</v>
      </c>
      <c r="G16" s="15">
        <v>11911</v>
      </c>
    </row>
    <row r="17" spans="1:7" x14ac:dyDescent="0.25">
      <c r="A17" s="28" t="s">
        <v>286</v>
      </c>
      <c r="B17" s="14" t="s">
        <v>345</v>
      </c>
      <c r="C17" s="22">
        <v>18749</v>
      </c>
      <c r="D17" s="15">
        <v>16820</v>
      </c>
      <c r="E17" s="15">
        <v>15471</v>
      </c>
      <c r="F17" s="15">
        <v>14771</v>
      </c>
      <c r="G17" s="15">
        <v>14787</v>
      </c>
    </row>
    <row r="18" spans="1:7" x14ac:dyDescent="0.25">
      <c r="A18" s="28" t="s">
        <v>17</v>
      </c>
      <c r="B18" s="14" t="s">
        <v>18</v>
      </c>
      <c r="C18" s="22">
        <v>14196</v>
      </c>
      <c r="D18" s="15">
        <v>13315</v>
      </c>
      <c r="E18" s="15">
        <v>12944</v>
      </c>
      <c r="F18" s="15">
        <v>12606</v>
      </c>
      <c r="G18" s="15">
        <v>12068</v>
      </c>
    </row>
    <row r="19" spans="1:7" x14ac:dyDescent="0.25">
      <c r="A19" s="28" t="s">
        <v>19</v>
      </c>
      <c r="B19" s="14" t="s">
        <v>20</v>
      </c>
      <c r="C19" s="22">
        <v>15614</v>
      </c>
      <c r="D19" s="15">
        <v>14824</v>
      </c>
      <c r="E19" s="15">
        <v>14000</v>
      </c>
      <c r="F19" s="15">
        <v>13933</v>
      </c>
      <c r="G19" s="15">
        <v>13270</v>
      </c>
    </row>
    <row r="20" spans="1:7" x14ac:dyDescent="0.25">
      <c r="A20" s="28" t="s">
        <v>21</v>
      </c>
      <c r="B20" s="14" t="s">
        <v>22</v>
      </c>
      <c r="C20" s="22">
        <v>13512</v>
      </c>
      <c r="D20" s="15">
        <v>12862</v>
      </c>
      <c r="E20" s="15">
        <v>12032</v>
      </c>
      <c r="F20" s="15">
        <v>12091</v>
      </c>
      <c r="G20" s="15">
        <v>11228</v>
      </c>
    </row>
    <row r="21" spans="1:7" x14ac:dyDescent="0.25">
      <c r="A21" s="28" t="s">
        <v>287</v>
      </c>
      <c r="B21" s="14" t="s">
        <v>346</v>
      </c>
      <c r="C21" s="22">
        <v>13542</v>
      </c>
      <c r="D21" s="15">
        <v>12619</v>
      </c>
      <c r="E21" s="15">
        <v>11694</v>
      </c>
      <c r="F21" s="15">
        <v>11519</v>
      </c>
      <c r="G21" s="15">
        <v>11252</v>
      </c>
    </row>
    <row r="22" spans="1:7" x14ac:dyDescent="0.25">
      <c r="A22" s="28" t="s">
        <v>23</v>
      </c>
      <c r="B22" s="14" t="s">
        <v>24</v>
      </c>
      <c r="C22" s="22">
        <v>15478</v>
      </c>
      <c r="D22" s="15">
        <v>14868</v>
      </c>
      <c r="E22" s="15">
        <v>14324</v>
      </c>
      <c r="F22" s="15">
        <v>14214</v>
      </c>
      <c r="G22" s="15">
        <v>13930</v>
      </c>
    </row>
    <row r="23" spans="1:7" x14ac:dyDescent="0.25">
      <c r="A23" s="28" t="s">
        <v>25</v>
      </c>
      <c r="B23" s="14" t="s">
        <v>26</v>
      </c>
      <c r="C23" s="22">
        <v>19452</v>
      </c>
      <c r="D23" s="15">
        <v>18546</v>
      </c>
      <c r="E23" s="15">
        <v>17780</v>
      </c>
      <c r="F23" s="15">
        <v>17737</v>
      </c>
      <c r="G23" s="15">
        <v>17021</v>
      </c>
    </row>
    <row r="24" spans="1:7" x14ac:dyDescent="0.25">
      <c r="A24" s="28" t="s">
        <v>27</v>
      </c>
      <c r="B24" s="14" t="s">
        <v>28</v>
      </c>
      <c r="C24" s="22">
        <v>14448</v>
      </c>
      <c r="D24" s="15">
        <v>13648</v>
      </c>
      <c r="E24" s="15">
        <v>12942</v>
      </c>
      <c r="F24" s="15">
        <v>12881</v>
      </c>
      <c r="G24" s="15">
        <v>12472</v>
      </c>
    </row>
    <row r="25" spans="1:7" x14ac:dyDescent="0.25">
      <c r="A25" s="28" t="s">
        <v>288</v>
      </c>
      <c r="B25" s="14" t="s">
        <v>347</v>
      </c>
      <c r="C25" s="22">
        <v>12756</v>
      </c>
      <c r="D25" s="15">
        <v>11924</v>
      </c>
      <c r="E25" s="15">
        <v>10785</v>
      </c>
      <c r="F25" s="15">
        <v>10728</v>
      </c>
      <c r="G25" s="15">
        <v>10480</v>
      </c>
    </row>
    <row r="26" spans="1:7" x14ac:dyDescent="0.25">
      <c r="A26" s="28" t="s">
        <v>289</v>
      </c>
      <c r="B26" s="14" t="s">
        <v>348</v>
      </c>
      <c r="C26" s="22">
        <v>13373</v>
      </c>
      <c r="D26" s="15">
        <v>11998</v>
      </c>
      <c r="E26" s="15">
        <v>11184</v>
      </c>
      <c r="F26" s="15">
        <v>11639</v>
      </c>
      <c r="G26" s="15">
        <v>11303</v>
      </c>
    </row>
    <row r="27" spans="1:7" x14ac:dyDescent="0.25">
      <c r="A27" s="28" t="s">
        <v>29</v>
      </c>
      <c r="B27" s="14" t="s">
        <v>30</v>
      </c>
      <c r="C27" s="22">
        <v>14515</v>
      </c>
      <c r="D27" s="15">
        <v>13676</v>
      </c>
      <c r="E27" s="15">
        <v>12957</v>
      </c>
      <c r="F27" s="15">
        <v>12375</v>
      </c>
      <c r="G27" s="15">
        <v>12386</v>
      </c>
    </row>
    <row r="28" spans="1:7" x14ac:dyDescent="0.25">
      <c r="A28" s="28" t="s">
        <v>31</v>
      </c>
      <c r="B28" s="14" t="s">
        <v>32</v>
      </c>
      <c r="C28" s="22">
        <v>14733</v>
      </c>
      <c r="D28" s="15">
        <v>13997</v>
      </c>
      <c r="E28" s="15">
        <v>13249</v>
      </c>
      <c r="F28" s="15">
        <v>12757</v>
      </c>
      <c r="G28" s="15">
        <v>12209</v>
      </c>
    </row>
    <row r="29" spans="1:7" x14ac:dyDescent="0.25">
      <c r="A29" s="28" t="s">
        <v>33</v>
      </c>
      <c r="B29" s="14" t="s">
        <v>34</v>
      </c>
      <c r="C29" s="22">
        <v>14444</v>
      </c>
      <c r="D29" s="15">
        <v>13617</v>
      </c>
      <c r="E29" s="15">
        <v>12845</v>
      </c>
      <c r="F29" s="15">
        <v>12672</v>
      </c>
      <c r="G29" s="15">
        <v>12182</v>
      </c>
    </row>
    <row r="30" spans="1:7" x14ac:dyDescent="0.25">
      <c r="A30" s="28" t="s">
        <v>35</v>
      </c>
      <c r="B30" s="14" t="s">
        <v>36</v>
      </c>
      <c r="C30" s="22">
        <v>13860</v>
      </c>
      <c r="D30" s="15">
        <v>13068</v>
      </c>
      <c r="E30" s="15">
        <v>12288</v>
      </c>
      <c r="F30" s="15">
        <v>12212</v>
      </c>
      <c r="G30" s="15">
        <v>11447</v>
      </c>
    </row>
    <row r="31" spans="1:7" x14ac:dyDescent="0.25">
      <c r="A31" s="28" t="s">
        <v>37</v>
      </c>
      <c r="B31" s="14" t="s">
        <v>38</v>
      </c>
      <c r="C31" s="22">
        <v>15504</v>
      </c>
      <c r="D31" s="15">
        <v>14740</v>
      </c>
      <c r="E31" s="15">
        <v>14108</v>
      </c>
      <c r="F31" s="15">
        <v>13848</v>
      </c>
      <c r="G31" s="15">
        <v>13423</v>
      </c>
    </row>
    <row r="32" spans="1:7" x14ac:dyDescent="0.25">
      <c r="A32" s="28" t="s">
        <v>39</v>
      </c>
      <c r="B32" s="14" t="s">
        <v>40</v>
      </c>
      <c r="C32" s="22">
        <v>13480</v>
      </c>
      <c r="D32" s="15">
        <v>12648</v>
      </c>
      <c r="E32" s="15">
        <v>11842</v>
      </c>
      <c r="F32" s="15">
        <v>11537</v>
      </c>
      <c r="G32" s="15">
        <v>11053</v>
      </c>
    </row>
    <row r="33" spans="1:7" x14ac:dyDescent="0.25">
      <c r="A33" s="28" t="s">
        <v>41</v>
      </c>
      <c r="B33" s="14" t="s">
        <v>42</v>
      </c>
      <c r="C33" s="22">
        <v>15710</v>
      </c>
      <c r="D33" s="15">
        <v>14953</v>
      </c>
      <c r="E33" s="15">
        <v>14207</v>
      </c>
      <c r="F33" s="15">
        <v>13788</v>
      </c>
      <c r="G33" s="15">
        <v>12827</v>
      </c>
    </row>
    <row r="34" spans="1:7" x14ac:dyDescent="0.25">
      <c r="A34" s="28" t="s">
        <v>290</v>
      </c>
      <c r="B34" s="14" t="s">
        <v>349</v>
      </c>
      <c r="C34" s="22">
        <v>13545</v>
      </c>
      <c r="D34" s="15">
        <v>12828</v>
      </c>
      <c r="E34" s="15">
        <v>11961</v>
      </c>
      <c r="F34" s="15">
        <v>12149</v>
      </c>
      <c r="G34" s="15">
        <v>11759</v>
      </c>
    </row>
    <row r="35" spans="1:7" x14ac:dyDescent="0.25">
      <c r="A35" s="28" t="s">
        <v>291</v>
      </c>
      <c r="B35" s="14" t="s">
        <v>350</v>
      </c>
      <c r="C35" s="22">
        <v>15557</v>
      </c>
      <c r="D35" s="15">
        <v>14309</v>
      </c>
      <c r="E35" s="15">
        <v>13715</v>
      </c>
      <c r="F35" s="15">
        <v>13196</v>
      </c>
      <c r="G35" s="15">
        <v>13181</v>
      </c>
    </row>
    <row r="36" spans="1:7" x14ac:dyDescent="0.25">
      <c r="A36" s="28" t="s">
        <v>43</v>
      </c>
      <c r="B36" s="14" t="s">
        <v>44</v>
      </c>
      <c r="C36" s="22">
        <v>15684</v>
      </c>
      <c r="D36" s="15">
        <v>14991</v>
      </c>
      <c r="E36" s="15">
        <v>14297</v>
      </c>
      <c r="F36" s="15">
        <v>13957</v>
      </c>
      <c r="G36" s="15">
        <v>13024</v>
      </c>
    </row>
    <row r="37" spans="1:7" x14ac:dyDescent="0.25">
      <c r="A37" s="28" t="s">
        <v>45</v>
      </c>
      <c r="B37" s="14" t="s">
        <v>46</v>
      </c>
      <c r="C37" s="22">
        <v>13743</v>
      </c>
      <c r="D37" s="15">
        <v>12715</v>
      </c>
      <c r="E37" s="15">
        <v>12097</v>
      </c>
      <c r="F37" s="15">
        <v>11956</v>
      </c>
      <c r="G37" s="15">
        <v>11353</v>
      </c>
    </row>
    <row r="38" spans="1:7" x14ac:dyDescent="0.25">
      <c r="A38" s="28" t="s">
        <v>292</v>
      </c>
      <c r="B38" s="14" t="s">
        <v>351</v>
      </c>
      <c r="C38" s="22">
        <v>15500</v>
      </c>
      <c r="D38" s="15">
        <v>13541</v>
      </c>
      <c r="E38" s="15">
        <v>12568</v>
      </c>
      <c r="F38" s="15">
        <v>12657</v>
      </c>
      <c r="G38" s="15">
        <v>12401</v>
      </c>
    </row>
    <row r="39" spans="1:7" x14ac:dyDescent="0.25">
      <c r="A39" s="28" t="s">
        <v>293</v>
      </c>
      <c r="B39" s="14" t="s">
        <v>352</v>
      </c>
      <c r="C39" s="22">
        <v>12398</v>
      </c>
      <c r="D39" s="15">
        <v>11634</v>
      </c>
      <c r="E39" s="15">
        <v>10651</v>
      </c>
      <c r="F39" s="15">
        <v>10685</v>
      </c>
      <c r="G39" s="15">
        <v>9822</v>
      </c>
    </row>
    <row r="40" spans="1:7" x14ac:dyDescent="0.25">
      <c r="A40" s="28" t="s">
        <v>294</v>
      </c>
      <c r="B40" s="14" t="s">
        <v>353</v>
      </c>
      <c r="C40" s="22" t="s">
        <v>806</v>
      </c>
      <c r="D40" s="15" t="s">
        <v>806</v>
      </c>
      <c r="E40" s="15" t="s">
        <v>806</v>
      </c>
      <c r="F40" s="15" t="s">
        <v>806</v>
      </c>
      <c r="G40" s="15" t="s">
        <v>806</v>
      </c>
    </row>
    <row r="41" spans="1:7" x14ac:dyDescent="0.25">
      <c r="A41" s="28" t="s">
        <v>47</v>
      </c>
      <c r="B41" s="14" t="s">
        <v>48</v>
      </c>
      <c r="C41" s="22">
        <v>13738</v>
      </c>
      <c r="D41" s="15">
        <v>13095</v>
      </c>
      <c r="E41" s="15">
        <v>12391</v>
      </c>
      <c r="F41" s="15">
        <v>12609</v>
      </c>
      <c r="G41" s="15">
        <v>11604</v>
      </c>
    </row>
    <row r="42" spans="1:7" x14ac:dyDescent="0.25">
      <c r="A42" s="28" t="s">
        <v>295</v>
      </c>
      <c r="B42" s="14" t="s">
        <v>354</v>
      </c>
      <c r="C42" s="22">
        <v>14431</v>
      </c>
      <c r="D42" s="15">
        <v>14285</v>
      </c>
      <c r="E42" s="15">
        <v>13806</v>
      </c>
      <c r="F42" s="15">
        <v>12975</v>
      </c>
      <c r="G42" s="15">
        <v>13921</v>
      </c>
    </row>
    <row r="43" spans="1:7" x14ac:dyDescent="0.25">
      <c r="A43" s="28" t="s">
        <v>296</v>
      </c>
      <c r="B43" s="14" t="s">
        <v>355</v>
      </c>
      <c r="C43" s="22">
        <v>15307</v>
      </c>
      <c r="D43" s="15">
        <v>14522</v>
      </c>
      <c r="E43" s="15">
        <v>14403</v>
      </c>
      <c r="F43" s="15">
        <v>13812</v>
      </c>
      <c r="G43" s="15">
        <v>12891</v>
      </c>
    </row>
    <row r="44" spans="1:7" x14ac:dyDescent="0.25">
      <c r="A44" s="28" t="s">
        <v>49</v>
      </c>
      <c r="B44" s="14" t="s">
        <v>50</v>
      </c>
      <c r="C44" s="22">
        <v>15981</v>
      </c>
      <c r="D44" s="15">
        <v>15127</v>
      </c>
      <c r="E44" s="15">
        <v>14499</v>
      </c>
      <c r="F44" s="15">
        <v>14335</v>
      </c>
      <c r="G44" s="15">
        <v>13751</v>
      </c>
    </row>
    <row r="45" spans="1:7" x14ac:dyDescent="0.25">
      <c r="A45" s="28" t="s">
        <v>53</v>
      </c>
      <c r="B45" s="14" t="s">
        <v>54</v>
      </c>
      <c r="C45" s="22">
        <v>12634</v>
      </c>
      <c r="D45" s="15">
        <v>11852</v>
      </c>
      <c r="E45" s="15">
        <v>11231</v>
      </c>
      <c r="F45" s="15">
        <v>11099</v>
      </c>
      <c r="G45" s="15">
        <v>10319</v>
      </c>
    </row>
    <row r="46" spans="1:7" x14ac:dyDescent="0.25">
      <c r="A46" s="28" t="s">
        <v>297</v>
      </c>
      <c r="B46" s="14" t="s">
        <v>356</v>
      </c>
      <c r="C46" s="22">
        <v>12766</v>
      </c>
      <c r="D46" s="15">
        <v>12177</v>
      </c>
      <c r="E46" s="15">
        <v>11276</v>
      </c>
      <c r="F46" s="15">
        <v>11152</v>
      </c>
      <c r="G46" s="15">
        <v>11110</v>
      </c>
    </row>
    <row r="47" spans="1:7" x14ac:dyDescent="0.25">
      <c r="A47" s="28" t="s">
        <v>55</v>
      </c>
      <c r="B47" s="14" t="s">
        <v>56</v>
      </c>
      <c r="C47" s="22">
        <v>14388</v>
      </c>
      <c r="D47" s="15">
        <v>13635</v>
      </c>
      <c r="E47" s="15">
        <v>12802</v>
      </c>
      <c r="F47" s="15">
        <v>12841</v>
      </c>
      <c r="G47" s="15">
        <v>12015</v>
      </c>
    </row>
    <row r="48" spans="1:7" x14ac:dyDescent="0.25">
      <c r="A48" s="28" t="s">
        <v>57</v>
      </c>
      <c r="B48" s="14" t="s">
        <v>58</v>
      </c>
      <c r="C48" s="22">
        <v>12387</v>
      </c>
      <c r="D48" s="15">
        <v>11686</v>
      </c>
      <c r="E48" s="15">
        <v>11150</v>
      </c>
      <c r="F48" s="15">
        <v>11226</v>
      </c>
      <c r="G48" s="15">
        <v>10505</v>
      </c>
    </row>
    <row r="49" spans="1:7" x14ac:dyDescent="0.25">
      <c r="A49" s="28" t="s">
        <v>298</v>
      </c>
      <c r="B49" s="14" t="s">
        <v>357</v>
      </c>
      <c r="C49" s="22">
        <v>12553</v>
      </c>
      <c r="D49" s="15">
        <v>12354</v>
      </c>
      <c r="E49" s="15">
        <v>11497</v>
      </c>
      <c r="F49" s="15">
        <v>11444</v>
      </c>
      <c r="G49" s="15">
        <v>11237</v>
      </c>
    </row>
    <row r="50" spans="1:7" x14ac:dyDescent="0.25">
      <c r="A50" s="28" t="s">
        <v>51</v>
      </c>
      <c r="B50" s="14" t="s">
        <v>52</v>
      </c>
      <c r="C50" s="22">
        <v>12864</v>
      </c>
      <c r="D50" s="15">
        <v>12341</v>
      </c>
      <c r="E50" s="15">
        <v>11539</v>
      </c>
      <c r="F50" s="15">
        <v>11235</v>
      </c>
      <c r="G50" s="15">
        <v>10384</v>
      </c>
    </row>
    <row r="51" spans="1:7" x14ac:dyDescent="0.25">
      <c r="A51" s="28" t="s">
        <v>299</v>
      </c>
      <c r="B51" s="14" t="s">
        <v>358</v>
      </c>
      <c r="C51" s="22">
        <v>17003</v>
      </c>
      <c r="D51" s="15">
        <v>15309</v>
      </c>
      <c r="E51" s="15">
        <v>14801</v>
      </c>
      <c r="F51" s="15">
        <v>14297</v>
      </c>
      <c r="G51" s="15">
        <v>13569</v>
      </c>
    </row>
    <row r="52" spans="1:7" x14ac:dyDescent="0.25">
      <c r="A52" s="28" t="s">
        <v>59</v>
      </c>
      <c r="B52" s="14" t="s">
        <v>60</v>
      </c>
      <c r="C52" s="22">
        <v>17717</v>
      </c>
      <c r="D52" s="15">
        <v>16915</v>
      </c>
      <c r="E52" s="15">
        <v>16109</v>
      </c>
      <c r="F52" s="15">
        <v>16019</v>
      </c>
      <c r="G52" s="15">
        <v>15128</v>
      </c>
    </row>
    <row r="53" spans="1:7" x14ac:dyDescent="0.25">
      <c r="A53" s="28" t="s">
        <v>300</v>
      </c>
      <c r="B53" s="14" t="s">
        <v>359</v>
      </c>
      <c r="C53" s="22">
        <v>12759</v>
      </c>
      <c r="D53" s="15">
        <v>12177</v>
      </c>
      <c r="E53" s="15">
        <v>11981</v>
      </c>
      <c r="F53" s="15">
        <v>11630</v>
      </c>
      <c r="G53" s="15">
        <v>11783</v>
      </c>
    </row>
    <row r="54" spans="1:7" x14ac:dyDescent="0.25">
      <c r="A54" s="28" t="s">
        <v>61</v>
      </c>
      <c r="B54" s="14" t="s">
        <v>62</v>
      </c>
      <c r="C54" s="22">
        <v>15311</v>
      </c>
      <c r="D54" s="15">
        <v>14125</v>
      </c>
      <c r="E54" s="15">
        <v>13318</v>
      </c>
      <c r="F54" s="15">
        <v>12829</v>
      </c>
      <c r="G54" s="15">
        <v>12437</v>
      </c>
    </row>
    <row r="55" spans="1:7" x14ac:dyDescent="0.25">
      <c r="A55" s="28" t="s">
        <v>301</v>
      </c>
      <c r="B55" s="14" t="s">
        <v>360</v>
      </c>
      <c r="C55" s="22">
        <v>13311</v>
      </c>
      <c r="D55" s="15">
        <v>12681</v>
      </c>
      <c r="E55" s="15">
        <v>11813</v>
      </c>
      <c r="F55" s="15">
        <v>11939</v>
      </c>
      <c r="G55" s="15">
        <v>11347</v>
      </c>
    </row>
    <row r="56" spans="1:7" x14ac:dyDescent="0.25">
      <c r="A56" s="28" t="s">
        <v>302</v>
      </c>
      <c r="B56" s="14" t="s">
        <v>361</v>
      </c>
      <c r="C56" s="22">
        <v>15779</v>
      </c>
      <c r="D56" s="15">
        <v>14844</v>
      </c>
      <c r="E56" s="15">
        <v>14005</v>
      </c>
      <c r="F56" s="15">
        <v>13952</v>
      </c>
      <c r="G56" s="15">
        <v>13431</v>
      </c>
    </row>
    <row r="57" spans="1:7" x14ac:dyDescent="0.25">
      <c r="A57" s="28" t="s">
        <v>63</v>
      </c>
      <c r="B57" s="14" t="s">
        <v>64</v>
      </c>
      <c r="C57" s="22">
        <v>13606</v>
      </c>
      <c r="D57" s="15">
        <v>13145</v>
      </c>
      <c r="E57" s="15">
        <v>12284</v>
      </c>
      <c r="F57" s="15">
        <v>11863</v>
      </c>
      <c r="G57" s="15">
        <v>11667</v>
      </c>
    </row>
    <row r="58" spans="1:7" x14ac:dyDescent="0.25">
      <c r="A58" s="28" t="s">
        <v>65</v>
      </c>
      <c r="B58" s="14" t="s">
        <v>66</v>
      </c>
      <c r="C58" s="22">
        <v>16218</v>
      </c>
      <c r="D58" s="15">
        <v>15576</v>
      </c>
      <c r="E58" s="15">
        <v>14393</v>
      </c>
      <c r="F58" s="15">
        <v>13922</v>
      </c>
      <c r="G58" s="15">
        <v>13366</v>
      </c>
    </row>
    <row r="59" spans="1:7" x14ac:dyDescent="0.25">
      <c r="A59" s="28" t="s">
        <v>67</v>
      </c>
      <c r="B59" s="14" t="s">
        <v>68</v>
      </c>
      <c r="C59" s="22">
        <v>12608</v>
      </c>
      <c r="D59" s="15">
        <v>12645</v>
      </c>
      <c r="E59" s="15">
        <v>11506</v>
      </c>
      <c r="F59" s="15">
        <v>11138</v>
      </c>
      <c r="G59" s="15">
        <v>11117</v>
      </c>
    </row>
    <row r="60" spans="1:7" x14ac:dyDescent="0.25">
      <c r="A60" s="28" t="s">
        <v>69</v>
      </c>
      <c r="B60" s="14" t="s">
        <v>70</v>
      </c>
      <c r="C60" s="22">
        <v>15802</v>
      </c>
      <c r="D60" s="15">
        <v>14969</v>
      </c>
      <c r="E60" s="15">
        <v>14317</v>
      </c>
      <c r="F60" s="15">
        <v>13925</v>
      </c>
      <c r="G60" s="15">
        <v>13477</v>
      </c>
    </row>
    <row r="61" spans="1:7" x14ac:dyDescent="0.25">
      <c r="A61" s="28" t="s">
        <v>303</v>
      </c>
      <c r="B61" s="14" t="s">
        <v>362</v>
      </c>
      <c r="C61" s="22">
        <v>14358</v>
      </c>
      <c r="D61" s="15">
        <v>13518</v>
      </c>
      <c r="E61" s="15">
        <v>12943</v>
      </c>
      <c r="F61" s="15">
        <v>12915</v>
      </c>
      <c r="G61" s="15">
        <v>12880</v>
      </c>
    </row>
    <row r="62" spans="1:7" x14ac:dyDescent="0.25">
      <c r="A62" s="28" t="s">
        <v>71</v>
      </c>
      <c r="B62" s="14" t="s">
        <v>72</v>
      </c>
      <c r="C62" s="22">
        <v>14575</v>
      </c>
      <c r="D62" s="15">
        <v>13743</v>
      </c>
      <c r="E62" s="15">
        <v>13022</v>
      </c>
      <c r="F62" s="15">
        <v>12763</v>
      </c>
      <c r="G62" s="15">
        <v>12681</v>
      </c>
    </row>
    <row r="63" spans="1:7" x14ac:dyDescent="0.25">
      <c r="A63" s="28" t="s">
        <v>73</v>
      </c>
      <c r="B63" s="14" t="s">
        <v>74</v>
      </c>
      <c r="C63" s="22">
        <v>13111</v>
      </c>
      <c r="D63" s="15">
        <v>12568</v>
      </c>
      <c r="E63" s="15">
        <v>11550</v>
      </c>
      <c r="F63" s="15">
        <v>11333</v>
      </c>
      <c r="G63" s="15">
        <v>10940</v>
      </c>
    </row>
    <row r="64" spans="1:7" x14ac:dyDescent="0.25">
      <c r="A64" s="28" t="s">
        <v>304</v>
      </c>
      <c r="B64" s="14" t="s">
        <v>363</v>
      </c>
      <c r="C64" s="22">
        <v>14164</v>
      </c>
      <c r="D64" s="15">
        <v>12483</v>
      </c>
      <c r="E64" s="15">
        <v>11917</v>
      </c>
      <c r="F64" s="15">
        <v>12468</v>
      </c>
      <c r="G64" s="15">
        <v>11636</v>
      </c>
    </row>
    <row r="65" spans="1:7" x14ac:dyDescent="0.25">
      <c r="A65" s="28" t="s">
        <v>305</v>
      </c>
      <c r="B65" s="14" t="s">
        <v>364</v>
      </c>
      <c r="C65" s="22">
        <v>13286</v>
      </c>
      <c r="D65" s="15">
        <v>12654</v>
      </c>
      <c r="E65" s="15">
        <v>12165</v>
      </c>
      <c r="F65" s="15">
        <v>12388</v>
      </c>
      <c r="G65" s="15">
        <v>11971</v>
      </c>
    </row>
    <row r="66" spans="1:7" x14ac:dyDescent="0.25">
      <c r="A66" s="28" t="s">
        <v>75</v>
      </c>
      <c r="B66" s="14" t="s">
        <v>76</v>
      </c>
      <c r="C66" s="22">
        <v>15262</v>
      </c>
      <c r="D66" s="15">
        <v>14296</v>
      </c>
      <c r="E66" s="15">
        <v>13414</v>
      </c>
      <c r="F66" s="15">
        <v>13072</v>
      </c>
      <c r="G66" s="15">
        <v>12372</v>
      </c>
    </row>
    <row r="67" spans="1:7" x14ac:dyDescent="0.25">
      <c r="A67" s="28" t="s">
        <v>77</v>
      </c>
      <c r="B67" s="14" t="s">
        <v>78</v>
      </c>
      <c r="C67" s="22">
        <v>14716</v>
      </c>
      <c r="D67" s="15">
        <v>14223</v>
      </c>
      <c r="E67" s="15">
        <v>13955</v>
      </c>
      <c r="F67" s="15">
        <v>13486</v>
      </c>
      <c r="G67" s="15">
        <v>12922</v>
      </c>
    </row>
    <row r="68" spans="1:7" x14ac:dyDescent="0.25">
      <c r="A68" s="28" t="s">
        <v>80</v>
      </c>
      <c r="B68" s="14" t="s">
        <v>81</v>
      </c>
      <c r="C68" s="22">
        <v>14785</v>
      </c>
      <c r="D68" s="15">
        <v>14035</v>
      </c>
      <c r="E68" s="15">
        <v>13242</v>
      </c>
      <c r="F68" s="15">
        <v>13169</v>
      </c>
      <c r="G68" s="15">
        <v>12542</v>
      </c>
    </row>
    <row r="69" spans="1:7" x14ac:dyDescent="0.25">
      <c r="A69" s="28" t="s">
        <v>82</v>
      </c>
      <c r="B69" s="14" t="s">
        <v>83</v>
      </c>
      <c r="C69" s="22">
        <v>13872</v>
      </c>
      <c r="D69" s="15">
        <v>13361</v>
      </c>
      <c r="E69" s="15">
        <v>12739</v>
      </c>
      <c r="F69" s="15">
        <v>12588</v>
      </c>
      <c r="G69" s="15">
        <v>11858</v>
      </c>
    </row>
    <row r="70" spans="1:7" x14ac:dyDescent="0.25">
      <c r="A70" s="28" t="s">
        <v>306</v>
      </c>
      <c r="B70" s="14" t="s">
        <v>365</v>
      </c>
      <c r="C70" s="22">
        <v>16927</v>
      </c>
      <c r="D70" s="15">
        <v>15883</v>
      </c>
      <c r="E70" s="15">
        <v>15260</v>
      </c>
      <c r="F70" s="15">
        <v>15185</v>
      </c>
      <c r="G70" s="15">
        <v>14317</v>
      </c>
    </row>
    <row r="71" spans="1:7" x14ac:dyDescent="0.25">
      <c r="A71" s="28" t="s">
        <v>84</v>
      </c>
      <c r="B71" s="14" t="s">
        <v>85</v>
      </c>
      <c r="C71" s="22">
        <v>15157</v>
      </c>
      <c r="D71" s="15">
        <v>14347</v>
      </c>
      <c r="E71" s="15">
        <v>13567</v>
      </c>
      <c r="F71" s="15">
        <v>13541</v>
      </c>
      <c r="G71" s="15">
        <v>13050</v>
      </c>
    </row>
    <row r="72" spans="1:7" x14ac:dyDescent="0.25">
      <c r="A72" s="28" t="s">
        <v>307</v>
      </c>
      <c r="B72" s="14" t="s">
        <v>366</v>
      </c>
      <c r="C72" s="22">
        <v>13380</v>
      </c>
      <c r="D72" s="15">
        <v>12882</v>
      </c>
      <c r="E72" s="15">
        <v>12198</v>
      </c>
      <c r="F72" s="15">
        <v>11906</v>
      </c>
      <c r="G72" s="15">
        <v>10981</v>
      </c>
    </row>
    <row r="73" spans="1:7" x14ac:dyDescent="0.25">
      <c r="A73" s="28" t="s">
        <v>308</v>
      </c>
      <c r="B73" s="14" t="s">
        <v>367</v>
      </c>
      <c r="C73" s="22">
        <v>13490</v>
      </c>
      <c r="D73" s="15">
        <v>12562</v>
      </c>
      <c r="E73" s="15">
        <v>12163</v>
      </c>
      <c r="F73" s="15">
        <v>12208</v>
      </c>
      <c r="G73" s="15">
        <v>11357</v>
      </c>
    </row>
    <row r="74" spans="1:7" x14ac:dyDescent="0.25">
      <c r="A74" s="28" t="s">
        <v>86</v>
      </c>
      <c r="B74" s="14" t="s">
        <v>87</v>
      </c>
      <c r="C74" s="22">
        <v>13260</v>
      </c>
      <c r="D74" s="15">
        <v>13326</v>
      </c>
      <c r="E74" s="15">
        <v>12197</v>
      </c>
      <c r="F74" s="15">
        <v>11800</v>
      </c>
      <c r="G74" s="15">
        <v>11080</v>
      </c>
    </row>
    <row r="75" spans="1:7" x14ac:dyDescent="0.25">
      <c r="A75" s="28" t="s">
        <v>88</v>
      </c>
      <c r="B75" s="14" t="s">
        <v>89</v>
      </c>
      <c r="C75" s="22">
        <v>15441</v>
      </c>
      <c r="D75" s="15">
        <v>14481</v>
      </c>
      <c r="E75" s="15">
        <v>13828</v>
      </c>
      <c r="F75" s="15">
        <v>13295</v>
      </c>
      <c r="G75" s="15">
        <v>12789</v>
      </c>
    </row>
    <row r="76" spans="1:7" x14ac:dyDescent="0.25">
      <c r="A76" s="28" t="s">
        <v>309</v>
      </c>
      <c r="B76" s="14" t="s">
        <v>368</v>
      </c>
      <c r="C76" s="22">
        <v>12805</v>
      </c>
      <c r="D76" s="15">
        <v>12285</v>
      </c>
      <c r="E76" s="15">
        <v>11475</v>
      </c>
      <c r="F76" s="15">
        <v>11678</v>
      </c>
      <c r="G76" s="15">
        <v>10854</v>
      </c>
    </row>
    <row r="77" spans="1:7" x14ac:dyDescent="0.25">
      <c r="A77" s="28" t="s">
        <v>90</v>
      </c>
      <c r="B77" s="14" t="s">
        <v>91</v>
      </c>
      <c r="C77" s="22">
        <v>13531</v>
      </c>
      <c r="D77" s="15">
        <v>12847</v>
      </c>
      <c r="E77" s="15">
        <v>12227</v>
      </c>
      <c r="F77" s="15">
        <v>11848</v>
      </c>
      <c r="G77" s="15">
        <v>11305</v>
      </c>
    </row>
    <row r="78" spans="1:7" x14ac:dyDescent="0.25">
      <c r="A78" s="28" t="s">
        <v>92</v>
      </c>
      <c r="B78" s="14" t="s">
        <v>93</v>
      </c>
      <c r="C78" s="22">
        <v>16888</v>
      </c>
      <c r="D78" s="15">
        <v>15811</v>
      </c>
      <c r="E78" s="15">
        <v>15024</v>
      </c>
      <c r="F78" s="15">
        <v>14950</v>
      </c>
      <c r="G78" s="15">
        <v>14438</v>
      </c>
    </row>
    <row r="79" spans="1:7" x14ac:dyDescent="0.25">
      <c r="A79" s="28" t="s">
        <v>310</v>
      </c>
      <c r="B79" s="14" t="s">
        <v>369</v>
      </c>
      <c r="C79" s="22">
        <v>12515</v>
      </c>
      <c r="D79" s="15">
        <v>11886</v>
      </c>
      <c r="E79" s="15">
        <v>11239</v>
      </c>
      <c r="F79" s="15">
        <v>11008</v>
      </c>
      <c r="G79" s="15">
        <v>10273</v>
      </c>
    </row>
    <row r="80" spans="1:7" x14ac:dyDescent="0.25">
      <c r="A80" s="28" t="s">
        <v>96</v>
      </c>
      <c r="B80" s="14" t="s">
        <v>97</v>
      </c>
      <c r="C80" s="22">
        <v>14416</v>
      </c>
      <c r="D80" s="15">
        <v>13537</v>
      </c>
      <c r="E80" s="15">
        <v>12644</v>
      </c>
      <c r="F80" s="15">
        <v>12636</v>
      </c>
      <c r="G80" s="15">
        <v>12002</v>
      </c>
    </row>
    <row r="81" spans="1:7" x14ac:dyDescent="0.25">
      <c r="A81" s="28" t="s">
        <v>311</v>
      </c>
      <c r="B81" s="14" t="s">
        <v>370</v>
      </c>
      <c r="C81" s="22">
        <v>13338</v>
      </c>
      <c r="D81" s="15">
        <v>12511</v>
      </c>
      <c r="E81" s="15">
        <v>11714</v>
      </c>
      <c r="F81" s="15">
        <v>11417</v>
      </c>
      <c r="G81" s="15">
        <v>10793</v>
      </c>
    </row>
    <row r="82" spans="1:7" x14ac:dyDescent="0.25">
      <c r="A82" s="28" t="s">
        <v>94</v>
      </c>
      <c r="B82" s="14" t="s">
        <v>95</v>
      </c>
      <c r="C82" s="22">
        <v>17553</v>
      </c>
      <c r="D82" s="15">
        <v>16777</v>
      </c>
      <c r="E82" s="15">
        <v>16311</v>
      </c>
      <c r="F82" s="15">
        <v>16115</v>
      </c>
      <c r="G82" s="15">
        <v>15324</v>
      </c>
    </row>
    <row r="83" spans="1:7" x14ac:dyDescent="0.25">
      <c r="A83" s="28" t="s">
        <v>312</v>
      </c>
      <c r="B83" s="14" t="s">
        <v>371</v>
      </c>
      <c r="C83" s="22">
        <v>13855</v>
      </c>
      <c r="D83" s="15">
        <v>13630</v>
      </c>
      <c r="E83" s="15">
        <v>13054</v>
      </c>
      <c r="F83" s="15">
        <v>12816</v>
      </c>
      <c r="G83" s="15">
        <v>11994</v>
      </c>
    </row>
    <row r="84" spans="1:7" x14ac:dyDescent="0.25">
      <c r="A84" s="28" t="s">
        <v>313</v>
      </c>
      <c r="B84" s="14" t="s">
        <v>372</v>
      </c>
      <c r="C84" s="22">
        <v>13792</v>
      </c>
      <c r="D84" s="15">
        <v>12243</v>
      </c>
      <c r="E84" s="15">
        <v>11644</v>
      </c>
      <c r="F84" s="15">
        <v>11375</v>
      </c>
      <c r="G84" s="15">
        <v>11071</v>
      </c>
    </row>
    <row r="85" spans="1:7" x14ac:dyDescent="0.25">
      <c r="A85" s="28" t="s">
        <v>314</v>
      </c>
      <c r="B85" s="14" t="s">
        <v>373</v>
      </c>
      <c r="C85" s="22">
        <v>12774</v>
      </c>
      <c r="D85" s="15">
        <v>12487</v>
      </c>
      <c r="E85" s="15">
        <v>12022</v>
      </c>
      <c r="F85" s="15">
        <v>11939</v>
      </c>
      <c r="G85" s="15">
        <v>11337</v>
      </c>
    </row>
    <row r="86" spans="1:7" x14ac:dyDescent="0.25">
      <c r="A86" s="28" t="s">
        <v>315</v>
      </c>
      <c r="B86" s="14" t="s">
        <v>374</v>
      </c>
      <c r="C86" s="22">
        <v>14950</v>
      </c>
      <c r="D86" s="15">
        <v>14177</v>
      </c>
      <c r="E86" s="15">
        <v>13304</v>
      </c>
      <c r="F86" s="15">
        <v>12881</v>
      </c>
      <c r="G86" s="15">
        <v>12287</v>
      </c>
    </row>
    <row r="87" spans="1:7" x14ac:dyDescent="0.25">
      <c r="A87" s="28" t="s">
        <v>316</v>
      </c>
      <c r="B87" s="14" t="s">
        <v>375</v>
      </c>
      <c r="C87" s="22">
        <v>14200</v>
      </c>
      <c r="D87" s="15">
        <v>13774</v>
      </c>
      <c r="E87" s="15">
        <v>12594</v>
      </c>
      <c r="F87" s="15">
        <v>12536</v>
      </c>
      <c r="G87" s="15">
        <v>11912</v>
      </c>
    </row>
    <row r="88" spans="1:7" x14ac:dyDescent="0.25">
      <c r="A88" s="28" t="s">
        <v>98</v>
      </c>
      <c r="B88" s="14" t="s">
        <v>99</v>
      </c>
      <c r="C88" s="22">
        <v>15945</v>
      </c>
      <c r="D88" s="15">
        <v>15046</v>
      </c>
      <c r="E88" s="15">
        <v>13872</v>
      </c>
      <c r="F88" s="15">
        <v>13462</v>
      </c>
      <c r="G88" s="15">
        <v>12857</v>
      </c>
    </row>
    <row r="89" spans="1:7" x14ac:dyDescent="0.25">
      <c r="A89" s="28" t="s">
        <v>100</v>
      </c>
      <c r="B89" s="14" t="s">
        <v>101</v>
      </c>
      <c r="C89" s="22">
        <v>14842</v>
      </c>
      <c r="D89" s="15">
        <v>13618</v>
      </c>
      <c r="E89" s="15">
        <v>13102</v>
      </c>
      <c r="F89" s="15">
        <v>13147</v>
      </c>
      <c r="G89" s="15">
        <v>12960</v>
      </c>
    </row>
    <row r="90" spans="1:7" x14ac:dyDescent="0.25">
      <c r="A90" s="28" t="s">
        <v>317</v>
      </c>
      <c r="B90" s="14" t="s">
        <v>376</v>
      </c>
      <c r="C90" s="22">
        <v>14697</v>
      </c>
      <c r="D90" s="15">
        <v>13744</v>
      </c>
      <c r="E90" s="15">
        <v>13116</v>
      </c>
      <c r="F90" s="15">
        <v>13237</v>
      </c>
      <c r="G90" s="15">
        <v>12504</v>
      </c>
    </row>
    <row r="91" spans="1:7" x14ac:dyDescent="0.25">
      <c r="A91" s="28" t="s">
        <v>102</v>
      </c>
      <c r="B91" s="14" t="s">
        <v>103</v>
      </c>
      <c r="C91" s="22">
        <v>18566</v>
      </c>
      <c r="D91" s="15">
        <v>17627</v>
      </c>
      <c r="E91" s="15">
        <v>16717</v>
      </c>
      <c r="F91" s="15">
        <v>16681</v>
      </c>
      <c r="G91" s="15">
        <v>15962</v>
      </c>
    </row>
    <row r="92" spans="1:7" x14ac:dyDescent="0.25">
      <c r="A92" s="28" t="s">
        <v>104</v>
      </c>
      <c r="B92" s="14" t="s">
        <v>105</v>
      </c>
      <c r="C92" s="22">
        <v>15239</v>
      </c>
      <c r="D92" s="15">
        <v>14446</v>
      </c>
      <c r="E92" s="15">
        <v>13577</v>
      </c>
      <c r="F92" s="15">
        <v>13376</v>
      </c>
      <c r="G92" s="15">
        <v>12939</v>
      </c>
    </row>
    <row r="93" spans="1:7" x14ac:dyDescent="0.25">
      <c r="A93" s="28" t="s">
        <v>106</v>
      </c>
      <c r="B93" s="14" t="s">
        <v>107</v>
      </c>
      <c r="C93" s="22">
        <v>15474</v>
      </c>
      <c r="D93" s="15">
        <v>14287</v>
      </c>
      <c r="E93" s="15">
        <v>13596</v>
      </c>
      <c r="F93" s="15">
        <v>13522</v>
      </c>
      <c r="G93" s="15">
        <v>12957</v>
      </c>
    </row>
    <row r="94" spans="1:7" x14ac:dyDescent="0.25">
      <c r="A94" s="28" t="s">
        <v>108</v>
      </c>
      <c r="B94" s="14" t="s">
        <v>109</v>
      </c>
      <c r="C94" s="22">
        <v>13389</v>
      </c>
      <c r="D94" s="15">
        <v>12729</v>
      </c>
      <c r="E94" s="15">
        <v>12364</v>
      </c>
      <c r="F94" s="15">
        <v>11893</v>
      </c>
      <c r="G94" s="15">
        <v>10889</v>
      </c>
    </row>
    <row r="95" spans="1:7" x14ac:dyDescent="0.25">
      <c r="A95" s="28" t="s">
        <v>110</v>
      </c>
      <c r="B95" s="14" t="s">
        <v>111</v>
      </c>
      <c r="C95" s="22">
        <v>14101</v>
      </c>
      <c r="D95" s="15">
        <v>13546</v>
      </c>
      <c r="E95" s="15">
        <v>12490</v>
      </c>
      <c r="F95" s="15">
        <v>12647</v>
      </c>
      <c r="G95" s="15">
        <v>12271</v>
      </c>
    </row>
    <row r="96" spans="1:7" x14ac:dyDescent="0.25">
      <c r="A96" s="28" t="s">
        <v>112</v>
      </c>
      <c r="B96" s="14" t="s">
        <v>113</v>
      </c>
      <c r="C96" s="22">
        <v>15139</v>
      </c>
      <c r="D96" s="15">
        <v>14472</v>
      </c>
      <c r="E96" s="15">
        <v>13633</v>
      </c>
      <c r="F96" s="15">
        <v>13449</v>
      </c>
      <c r="G96" s="15">
        <v>12715</v>
      </c>
    </row>
    <row r="97" spans="1:7" x14ac:dyDescent="0.25">
      <c r="A97" s="28" t="s">
        <v>318</v>
      </c>
      <c r="B97" s="14" t="s">
        <v>377</v>
      </c>
      <c r="C97" s="22">
        <v>14233</v>
      </c>
      <c r="D97" s="15">
        <v>13017</v>
      </c>
      <c r="E97" s="15">
        <v>12398</v>
      </c>
      <c r="F97" s="15">
        <v>12197</v>
      </c>
      <c r="G97" s="15">
        <v>11799</v>
      </c>
    </row>
    <row r="98" spans="1:7" x14ac:dyDescent="0.25">
      <c r="A98" s="28" t="s">
        <v>319</v>
      </c>
      <c r="B98" s="14" t="s">
        <v>378</v>
      </c>
      <c r="C98" s="22">
        <v>13281</v>
      </c>
      <c r="D98" s="15">
        <v>12225</v>
      </c>
      <c r="E98" s="15">
        <v>11705</v>
      </c>
      <c r="F98" s="15">
        <v>11531</v>
      </c>
      <c r="G98" s="15">
        <v>11631</v>
      </c>
    </row>
    <row r="99" spans="1:7" x14ac:dyDescent="0.25">
      <c r="A99" s="28" t="s">
        <v>114</v>
      </c>
      <c r="B99" s="14" t="s">
        <v>115</v>
      </c>
      <c r="C99" s="22">
        <v>14710</v>
      </c>
      <c r="D99" s="15">
        <v>14288</v>
      </c>
      <c r="E99" s="15">
        <v>13251</v>
      </c>
      <c r="F99" s="15">
        <v>13461</v>
      </c>
      <c r="G99" s="15">
        <v>12731</v>
      </c>
    </row>
    <row r="100" spans="1:7" x14ac:dyDescent="0.25">
      <c r="A100" s="28" t="s">
        <v>320</v>
      </c>
      <c r="B100" s="14" t="s">
        <v>379</v>
      </c>
      <c r="C100" s="22">
        <v>13937</v>
      </c>
      <c r="D100" s="15">
        <v>13410</v>
      </c>
      <c r="E100" s="15">
        <v>12433</v>
      </c>
      <c r="F100" s="15">
        <v>12322</v>
      </c>
      <c r="G100" s="15">
        <v>11599</v>
      </c>
    </row>
    <row r="101" spans="1:7" x14ac:dyDescent="0.25">
      <c r="A101" s="28" t="s">
        <v>116</v>
      </c>
      <c r="B101" s="14" t="s">
        <v>117</v>
      </c>
      <c r="C101" s="22">
        <v>14186</v>
      </c>
      <c r="D101" s="15">
        <v>13480</v>
      </c>
      <c r="E101" s="15">
        <v>12705</v>
      </c>
      <c r="F101" s="15">
        <v>12550</v>
      </c>
      <c r="G101" s="15">
        <v>12032</v>
      </c>
    </row>
    <row r="102" spans="1:7" x14ac:dyDescent="0.25">
      <c r="A102" s="28" t="s">
        <v>118</v>
      </c>
      <c r="B102" s="14" t="s">
        <v>119</v>
      </c>
      <c r="C102" s="22">
        <v>12628</v>
      </c>
      <c r="D102" s="15">
        <v>12166</v>
      </c>
      <c r="E102" s="15">
        <v>11445</v>
      </c>
      <c r="F102" s="15">
        <v>11362</v>
      </c>
      <c r="G102" s="15">
        <v>10726</v>
      </c>
    </row>
    <row r="103" spans="1:7" x14ac:dyDescent="0.25">
      <c r="A103" s="28" t="s">
        <v>120</v>
      </c>
      <c r="B103" s="14" t="s">
        <v>121</v>
      </c>
      <c r="C103" s="22">
        <v>15006</v>
      </c>
      <c r="D103" s="15">
        <v>14261</v>
      </c>
      <c r="E103" s="15">
        <v>13476</v>
      </c>
      <c r="F103" s="15">
        <v>13260</v>
      </c>
      <c r="G103" s="15">
        <v>12510</v>
      </c>
    </row>
    <row r="104" spans="1:7" x14ac:dyDescent="0.25">
      <c r="A104" s="28" t="s">
        <v>321</v>
      </c>
      <c r="B104" s="14" t="s">
        <v>380</v>
      </c>
      <c r="C104" s="22">
        <v>15125</v>
      </c>
      <c r="D104" s="15">
        <v>14057</v>
      </c>
      <c r="E104" s="15">
        <v>12877</v>
      </c>
      <c r="F104" s="15">
        <v>12682</v>
      </c>
      <c r="G104" s="15">
        <v>12027</v>
      </c>
    </row>
    <row r="105" spans="1:7" x14ac:dyDescent="0.25">
      <c r="A105" s="28" t="s">
        <v>122</v>
      </c>
      <c r="B105" s="14" t="s">
        <v>123</v>
      </c>
      <c r="C105" s="22">
        <v>16537</v>
      </c>
      <c r="D105" s="15">
        <v>15799</v>
      </c>
      <c r="E105" s="15">
        <v>14821</v>
      </c>
      <c r="F105" s="15">
        <v>14732</v>
      </c>
      <c r="G105" s="15">
        <v>13774</v>
      </c>
    </row>
    <row r="106" spans="1:7" x14ac:dyDescent="0.25">
      <c r="A106" s="28" t="s">
        <v>322</v>
      </c>
      <c r="B106" s="14" t="s">
        <v>381</v>
      </c>
      <c r="C106" s="22">
        <v>12183</v>
      </c>
      <c r="D106" s="15">
        <v>11236</v>
      </c>
      <c r="E106" s="15">
        <v>10844</v>
      </c>
      <c r="F106" s="15">
        <v>10623</v>
      </c>
      <c r="G106" s="15">
        <v>9956</v>
      </c>
    </row>
    <row r="107" spans="1:7" x14ac:dyDescent="0.25">
      <c r="A107" s="28" t="s">
        <v>124</v>
      </c>
      <c r="B107" s="14" t="s">
        <v>125</v>
      </c>
      <c r="C107" s="22">
        <v>12863</v>
      </c>
      <c r="D107" s="15">
        <v>11591</v>
      </c>
      <c r="E107" s="15">
        <v>11053</v>
      </c>
      <c r="F107" s="15">
        <v>10812</v>
      </c>
      <c r="G107" s="15">
        <v>10316</v>
      </c>
    </row>
    <row r="108" spans="1:7" x14ac:dyDescent="0.25">
      <c r="A108" s="28" t="s">
        <v>323</v>
      </c>
      <c r="B108" s="14" t="s">
        <v>382</v>
      </c>
      <c r="C108" s="22">
        <v>14901</v>
      </c>
      <c r="D108" s="15">
        <v>13840</v>
      </c>
      <c r="E108" s="15">
        <v>13414</v>
      </c>
      <c r="F108" s="15">
        <v>13433</v>
      </c>
      <c r="G108" s="15">
        <v>12958</v>
      </c>
    </row>
    <row r="109" spans="1:7" x14ac:dyDescent="0.25">
      <c r="A109" s="28" t="s">
        <v>324</v>
      </c>
      <c r="B109" s="14" t="s">
        <v>383</v>
      </c>
      <c r="C109" s="22">
        <v>12921</v>
      </c>
      <c r="D109" s="15">
        <v>12023</v>
      </c>
      <c r="E109" s="15">
        <v>11682</v>
      </c>
      <c r="F109" s="15">
        <v>11853</v>
      </c>
      <c r="G109" s="15">
        <v>11620</v>
      </c>
    </row>
    <row r="110" spans="1:7" x14ac:dyDescent="0.25">
      <c r="A110" s="28" t="s">
        <v>126</v>
      </c>
      <c r="B110" s="14" t="s">
        <v>127</v>
      </c>
      <c r="C110" s="22">
        <v>14641</v>
      </c>
      <c r="D110" s="15">
        <v>13192</v>
      </c>
      <c r="E110" s="15">
        <v>12689</v>
      </c>
      <c r="F110" s="15">
        <v>13062</v>
      </c>
      <c r="G110" s="15">
        <v>12437</v>
      </c>
    </row>
    <row r="111" spans="1:7" x14ac:dyDescent="0.25">
      <c r="A111" s="28" t="s">
        <v>128</v>
      </c>
      <c r="B111" s="14" t="s">
        <v>129</v>
      </c>
      <c r="C111" s="22">
        <v>15560</v>
      </c>
      <c r="D111" s="15">
        <v>14694</v>
      </c>
      <c r="E111" s="15">
        <v>13962</v>
      </c>
      <c r="F111" s="15">
        <v>13703</v>
      </c>
      <c r="G111" s="15">
        <v>13054</v>
      </c>
    </row>
    <row r="112" spans="1:7" x14ac:dyDescent="0.25">
      <c r="A112" s="28" t="s">
        <v>384</v>
      </c>
      <c r="B112" s="14" t="s">
        <v>385</v>
      </c>
      <c r="C112" s="49">
        <v>13630</v>
      </c>
      <c r="D112" s="15">
        <v>12897</v>
      </c>
      <c r="E112" s="15">
        <v>12098</v>
      </c>
      <c r="F112" s="15">
        <v>11997</v>
      </c>
      <c r="G112" s="15">
        <v>11320</v>
      </c>
    </row>
    <row r="113" spans="1:7" x14ac:dyDescent="0.25">
      <c r="A113" s="28" t="s">
        <v>386</v>
      </c>
      <c r="B113" s="14" t="s">
        <v>387</v>
      </c>
      <c r="C113" s="49">
        <v>13839</v>
      </c>
      <c r="D113" s="15">
        <v>13076</v>
      </c>
      <c r="E113" s="15">
        <v>13075</v>
      </c>
      <c r="F113" s="15">
        <v>12437</v>
      </c>
      <c r="G113" s="15">
        <v>12125</v>
      </c>
    </row>
    <row r="114" spans="1:7" x14ac:dyDescent="0.25">
      <c r="A114" s="28" t="s">
        <v>388</v>
      </c>
      <c r="B114" s="14" t="s">
        <v>389</v>
      </c>
      <c r="C114" s="49">
        <v>12735</v>
      </c>
      <c r="D114" s="15">
        <v>12125</v>
      </c>
      <c r="E114" s="15">
        <v>10645</v>
      </c>
      <c r="F114" s="15">
        <v>11220</v>
      </c>
      <c r="G114" s="15">
        <v>10600</v>
      </c>
    </row>
    <row r="115" spans="1:7" x14ac:dyDescent="0.25">
      <c r="A115" s="28" t="s">
        <v>130</v>
      </c>
      <c r="B115" s="14" t="s">
        <v>131</v>
      </c>
      <c r="C115" s="49">
        <v>12602</v>
      </c>
      <c r="D115" s="15">
        <v>11994</v>
      </c>
      <c r="E115" s="15">
        <v>11106</v>
      </c>
      <c r="F115" s="15">
        <v>10877</v>
      </c>
      <c r="G115" s="15">
        <v>10113</v>
      </c>
    </row>
    <row r="116" spans="1:7" x14ac:dyDescent="0.25">
      <c r="A116" s="28" t="s">
        <v>132</v>
      </c>
      <c r="B116" s="14" t="s">
        <v>133</v>
      </c>
      <c r="C116" s="49">
        <v>14947</v>
      </c>
      <c r="D116" s="15">
        <v>14465</v>
      </c>
      <c r="E116" s="15">
        <v>13863</v>
      </c>
      <c r="F116" s="15">
        <v>13698</v>
      </c>
      <c r="G116" s="15">
        <v>12906</v>
      </c>
    </row>
    <row r="117" spans="1:7" x14ac:dyDescent="0.25">
      <c r="A117" s="28" t="s">
        <v>136</v>
      </c>
      <c r="B117" s="14" t="s">
        <v>137</v>
      </c>
      <c r="C117" s="49">
        <v>14880</v>
      </c>
      <c r="D117" s="15">
        <v>13948</v>
      </c>
      <c r="E117" s="15">
        <v>13218</v>
      </c>
      <c r="F117" s="15">
        <v>12933</v>
      </c>
      <c r="G117" s="15">
        <v>12339</v>
      </c>
    </row>
    <row r="118" spans="1:7" x14ac:dyDescent="0.25">
      <c r="A118" s="28" t="s">
        <v>390</v>
      </c>
      <c r="B118" s="14" t="s">
        <v>391</v>
      </c>
      <c r="C118" s="49">
        <v>14295</v>
      </c>
      <c r="D118" s="15">
        <v>12893</v>
      </c>
      <c r="E118" s="15">
        <v>11923</v>
      </c>
      <c r="F118" s="15">
        <v>12514</v>
      </c>
      <c r="G118" s="15">
        <v>13067</v>
      </c>
    </row>
    <row r="119" spans="1:7" x14ac:dyDescent="0.25">
      <c r="A119" s="28" t="s">
        <v>392</v>
      </c>
      <c r="B119" s="14" t="s">
        <v>393</v>
      </c>
      <c r="C119" s="49">
        <v>12549</v>
      </c>
      <c r="D119" s="15">
        <v>12342</v>
      </c>
      <c r="E119" s="15">
        <v>11079</v>
      </c>
      <c r="F119" s="15">
        <v>11283</v>
      </c>
      <c r="G119" s="15">
        <v>10287</v>
      </c>
    </row>
    <row r="120" spans="1:7" x14ac:dyDescent="0.25">
      <c r="A120" s="28" t="s">
        <v>394</v>
      </c>
      <c r="B120" s="14" t="s">
        <v>395</v>
      </c>
      <c r="C120" s="49">
        <v>13130</v>
      </c>
      <c r="D120" s="15">
        <v>11753</v>
      </c>
      <c r="E120" s="15">
        <v>11395</v>
      </c>
      <c r="F120" s="15">
        <v>11088</v>
      </c>
      <c r="G120" s="15">
        <v>10879</v>
      </c>
    </row>
    <row r="121" spans="1:7" x14ac:dyDescent="0.25">
      <c r="A121" s="28" t="s">
        <v>138</v>
      </c>
      <c r="B121" s="14" t="s">
        <v>139</v>
      </c>
      <c r="C121" s="49">
        <v>13909</v>
      </c>
      <c r="D121" s="15">
        <v>13346</v>
      </c>
      <c r="E121" s="15">
        <v>12396</v>
      </c>
      <c r="F121" s="15">
        <v>11922</v>
      </c>
      <c r="G121" s="15">
        <v>11559</v>
      </c>
    </row>
    <row r="122" spans="1:7" x14ac:dyDescent="0.25">
      <c r="A122" s="28" t="s">
        <v>396</v>
      </c>
      <c r="B122" s="14" t="s">
        <v>397</v>
      </c>
      <c r="C122" s="49">
        <v>13002</v>
      </c>
      <c r="D122" s="15">
        <v>11939</v>
      </c>
      <c r="E122" s="15">
        <v>10735</v>
      </c>
      <c r="F122" s="15">
        <v>11438</v>
      </c>
      <c r="G122" s="15">
        <v>10206</v>
      </c>
    </row>
    <row r="123" spans="1:7" x14ac:dyDescent="0.25">
      <c r="A123" s="28" t="s">
        <v>140</v>
      </c>
      <c r="B123" s="14" t="s">
        <v>141</v>
      </c>
      <c r="C123" s="49">
        <v>14440</v>
      </c>
      <c r="D123" s="15">
        <v>13425</v>
      </c>
      <c r="E123" s="15">
        <v>12902</v>
      </c>
      <c r="F123" s="15">
        <v>12068</v>
      </c>
      <c r="G123" s="15">
        <v>11832</v>
      </c>
    </row>
    <row r="124" spans="1:7" x14ac:dyDescent="0.25">
      <c r="A124" s="28" t="s">
        <v>142</v>
      </c>
      <c r="B124" s="14" t="s">
        <v>143</v>
      </c>
      <c r="C124" s="49">
        <v>14539</v>
      </c>
      <c r="D124" s="15">
        <v>13487</v>
      </c>
      <c r="E124" s="15">
        <v>12996</v>
      </c>
      <c r="F124" s="15">
        <v>12926</v>
      </c>
      <c r="G124" s="15">
        <v>12222</v>
      </c>
    </row>
    <row r="125" spans="1:7" x14ac:dyDescent="0.25">
      <c r="A125" s="28" t="s">
        <v>144</v>
      </c>
      <c r="B125" s="14" t="s">
        <v>145</v>
      </c>
      <c r="C125" s="49">
        <v>13847</v>
      </c>
      <c r="D125" s="15">
        <v>13180</v>
      </c>
      <c r="E125" s="15">
        <v>12300</v>
      </c>
      <c r="F125" s="15">
        <v>11931</v>
      </c>
      <c r="G125" s="15">
        <v>11456</v>
      </c>
    </row>
    <row r="126" spans="1:7" x14ac:dyDescent="0.25">
      <c r="A126" s="28" t="s">
        <v>398</v>
      </c>
      <c r="B126" s="14" t="s">
        <v>399</v>
      </c>
      <c r="C126" s="49">
        <v>14976</v>
      </c>
      <c r="D126" s="15">
        <v>14077</v>
      </c>
      <c r="E126" s="15">
        <v>12366</v>
      </c>
      <c r="F126" s="15">
        <v>12509</v>
      </c>
      <c r="G126" s="15">
        <v>12208</v>
      </c>
    </row>
    <row r="127" spans="1:7" x14ac:dyDescent="0.25">
      <c r="A127" s="28" t="s">
        <v>400</v>
      </c>
      <c r="B127" s="14" t="s">
        <v>401</v>
      </c>
      <c r="C127" s="49">
        <v>15377</v>
      </c>
      <c r="D127" s="15">
        <v>14933</v>
      </c>
      <c r="E127" s="15">
        <v>13889</v>
      </c>
      <c r="F127" s="15">
        <v>13476</v>
      </c>
      <c r="G127" s="15">
        <v>12971</v>
      </c>
    </row>
    <row r="128" spans="1:7" x14ac:dyDescent="0.25">
      <c r="A128" s="28" t="s">
        <v>148</v>
      </c>
      <c r="B128" s="14" t="s">
        <v>149</v>
      </c>
      <c r="C128" s="49">
        <v>15618</v>
      </c>
      <c r="D128" s="15">
        <v>14923</v>
      </c>
      <c r="E128" s="15">
        <v>13984</v>
      </c>
      <c r="F128" s="15">
        <v>13885</v>
      </c>
      <c r="G128" s="15">
        <v>12926</v>
      </c>
    </row>
    <row r="129" spans="1:7" x14ac:dyDescent="0.25">
      <c r="A129" s="28" t="s">
        <v>150</v>
      </c>
      <c r="B129" s="14" t="s">
        <v>151</v>
      </c>
      <c r="C129" s="49">
        <v>13554</v>
      </c>
      <c r="D129" s="15">
        <v>12859</v>
      </c>
      <c r="E129" s="15">
        <v>12166</v>
      </c>
      <c r="F129" s="15">
        <v>12077</v>
      </c>
      <c r="G129" s="15">
        <v>11753</v>
      </c>
    </row>
    <row r="130" spans="1:7" x14ac:dyDescent="0.25">
      <c r="A130" s="28" t="s">
        <v>152</v>
      </c>
      <c r="B130" s="14" t="s">
        <v>153</v>
      </c>
      <c r="C130" s="49">
        <v>15594</v>
      </c>
      <c r="D130" s="15">
        <v>14734</v>
      </c>
      <c r="E130" s="15">
        <v>14016</v>
      </c>
      <c r="F130" s="15">
        <v>13775</v>
      </c>
      <c r="G130" s="15">
        <v>13120</v>
      </c>
    </row>
    <row r="131" spans="1:7" x14ac:dyDescent="0.25">
      <c r="A131" s="28" t="s">
        <v>146</v>
      </c>
      <c r="B131" s="14" t="s">
        <v>147</v>
      </c>
      <c r="C131" s="49">
        <v>14933</v>
      </c>
      <c r="D131" s="15">
        <v>13753</v>
      </c>
      <c r="E131" s="15">
        <v>13365</v>
      </c>
      <c r="F131" s="15">
        <v>12894</v>
      </c>
      <c r="G131" s="15">
        <v>12231</v>
      </c>
    </row>
    <row r="132" spans="1:7" x14ac:dyDescent="0.25">
      <c r="A132" s="28" t="s">
        <v>154</v>
      </c>
      <c r="B132" s="14" t="s">
        <v>155</v>
      </c>
      <c r="C132" s="49">
        <v>13960</v>
      </c>
      <c r="D132" s="15">
        <v>13285</v>
      </c>
      <c r="E132" s="15">
        <v>12298</v>
      </c>
      <c r="F132" s="15">
        <v>12286</v>
      </c>
      <c r="G132" s="15">
        <v>11576</v>
      </c>
    </row>
    <row r="133" spans="1:7" x14ac:dyDescent="0.25">
      <c r="A133" s="28" t="s">
        <v>156</v>
      </c>
      <c r="B133" s="14" t="s">
        <v>157</v>
      </c>
      <c r="C133" s="49">
        <v>15025</v>
      </c>
      <c r="D133" s="15">
        <v>14393</v>
      </c>
      <c r="E133" s="15">
        <v>13608</v>
      </c>
      <c r="F133" s="15">
        <v>13358</v>
      </c>
      <c r="G133" s="15">
        <v>13061</v>
      </c>
    </row>
    <row r="134" spans="1:7" x14ac:dyDescent="0.25">
      <c r="A134" s="28" t="s">
        <v>158</v>
      </c>
      <c r="B134" s="14" t="s">
        <v>159</v>
      </c>
      <c r="C134" s="49">
        <v>12849</v>
      </c>
      <c r="D134" s="15">
        <v>12212</v>
      </c>
      <c r="E134" s="15">
        <v>11276</v>
      </c>
      <c r="F134" s="15">
        <v>11013</v>
      </c>
      <c r="G134" s="15">
        <v>10797</v>
      </c>
    </row>
    <row r="135" spans="1:7" x14ac:dyDescent="0.25">
      <c r="A135" s="28" t="s">
        <v>160</v>
      </c>
      <c r="B135" s="14" t="s">
        <v>161</v>
      </c>
      <c r="C135" s="49">
        <v>15754</v>
      </c>
      <c r="D135" s="15">
        <v>14993</v>
      </c>
      <c r="E135" s="15">
        <v>14132</v>
      </c>
      <c r="F135" s="15">
        <v>14245</v>
      </c>
      <c r="G135" s="15">
        <v>13332</v>
      </c>
    </row>
    <row r="136" spans="1:7" x14ac:dyDescent="0.25">
      <c r="A136" s="28" t="s">
        <v>162</v>
      </c>
      <c r="B136" s="14" t="s">
        <v>163</v>
      </c>
      <c r="C136" s="49">
        <v>15617</v>
      </c>
      <c r="D136" s="15">
        <v>14953</v>
      </c>
      <c r="E136" s="15">
        <v>14126</v>
      </c>
      <c r="F136" s="15">
        <v>14086</v>
      </c>
      <c r="G136" s="15">
        <v>13259</v>
      </c>
    </row>
    <row r="137" spans="1:7" x14ac:dyDescent="0.25">
      <c r="A137" s="28" t="s">
        <v>402</v>
      </c>
      <c r="B137" s="14" t="s">
        <v>403</v>
      </c>
      <c r="C137" s="49">
        <v>13089</v>
      </c>
      <c r="D137" s="15">
        <v>12403</v>
      </c>
      <c r="E137" s="15">
        <v>12036</v>
      </c>
      <c r="F137" s="15">
        <v>11977</v>
      </c>
      <c r="G137" s="15">
        <v>11332</v>
      </c>
    </row>
    <row r="138" spans="1:7" x14ac:dyDescent="0.25">
      <c r="A138" s="28" t="s">
        <v>404</v>
      </c>
      <c r="B138" s="14" t="s">
        <v>405</v>
      </c>
      <c r="C138" s="49">
        <v>12753</v>
      </c>
      <c r="D138" s="15">
        <v>12630</v>
      </c>
      <c r="E138" s="15">
        <v>11890</v>
      </c>
      <c r="F138" s="15">
        <v>11493</v>
      </c>
      <c r="G138" s="15">
        <v>11918</v>
      </c>
    </row>
    <row r="139" spans="1:7" x14ac:dyDescent="0.25">
      <c r="A139" s="28" t="s">
        <v>164</v>
      </c>
      <c r="B139" s="14" t="s">
        <v>165</v>
      </c>
      <c r="C139" s="49">
        <v>15473</v>
      </c>
      <c r="D139" s="15">
        <v>14699</v>
      </c>
      <c r="E139" s="15">
        <v>13744</v>
      </c>
      <c r="F139" s="15">
        <v>13522</v>
      </c>
      <c r="G139" s="15">
        <v>12901</v>
      </c>
    </row>
    <row r="140" spans="1:7" x14ac:dyDescent="0.25">
      <c r="A140" s="28" t="s">
        <v>406</v>
      </c>
      <c r="B140" s="14" t="s">
        <v>407</v>
      </c>
      <c r="C140" s="49">
        <v>13955</v>
      </c>
      <c r="D140" s="15">
        <v>13157</v>
      </c>
      <c r="E140" s="15">
        <v>12504</v>
      </c>
      <c r="F140" s="15">
        <v>12316</v>
      </c>
      <c r="G140" s="15">
        <v>11332</v>
      </c>
    </row>
    <row r="141" spans="1:7" x14ac:dyDescent="0.25">
      <c r="A141" s="28" t="s">
        <v>166</v>
      </c>
      <c r="B141" s="14" t="s">
        <v>167</v>
      </c>
      <c r="C141" s="49">
        <v>13684</v>
      </c>
      <c r="D141" s="15">
        <v>13028</v>
      </c>
      <c r="E141" s="15">
        <v>12031</v>
      </c>
      <c r="F141" s="15">
        <v>11996</v>
      </c>
      <c r="G141" s="15">
        <v>11282</v>
      </c>
    </row>
    <row r="142" spans="1:7" x14ac:dyDescent="0.25">
      <c r="A142" s="28" t="s">
        <v>408</v>
      </c>
      <c r="B142" s="14" t="s">
        <v>409</v>
      </c>
      <c r="C142" s="49">
        <v>12980</v>
      </c>
      <c r="D142" s="15">
        <v>12023</v>
      </c>
      <c r="E142" s="15">
        <v>11434</v>
      </c>
      <c r="F142" s="15">
        <v>11268</v>
      </c>
      <c r="G142" s="15">
        <v>10664</v>
      </c>
    </row>
    <row r="143" spans="1:7" x14ac:dyDescent="0.25">
      <c r="A143" s="28" t="s">
        <v>168</v>
      </c>
      <c r="B143" s="14" t="s">
        <v>169</v>
      </c>
      <c r="C143" s="49">
        <v>15838</v>
      </c>
      <c r="D143" s="15">
        <v>15081</v>
      </c>
      <c r="E143" s="15">
        <v>13959</v>
      </c>
      <c r="F143" s="15">
        <v>13551</v>
      </c>
      <c r="G143" s="15">
        <v>12931</v>
      </c>
    </row>
    <row r="144" spans="1:7" x14ac:dyDescent="0.25">
      <c r="A144" s="28" t="s">
        <v>170</v>
      </c>
      <c r="B144" s="14" t="s">
        <v>171</v>
      </c>
      <c r="C144" s="49">
        <v>14435</v>
      </c>
      <c r="D144" s="15">
        <v>13624</v>
      </c>
      <c r="E144" s="15">
        <v>12839</v>
      </c>
      <c r="F144" s="15">
        <v>12896</v>
      </c>
      <c r="G144" s="15">
        <v>11956</v>
      </c>
    </row>
    <row r="145" spans="1:7" x14ac:dyDescent="0.25">
      <c r="A145" s="28" t="s">
        <v>172</v>
      </c>
      <c r="B145" s="14" t="s">
        <v>173</v>
      </c>
      <c r="C145" s="49">
        <v>15848</v>
      </c>
      <c r="D145" s="15">
        <v>15243</v>
      </c>
      <c r="E145" s="15">
        <v>14542</v>
      </c>
      <c r="F145" s="15">
        <v>13603</v>
      </c>
      <c r="G145" s="15">
        <v>12634</v>
      </c>
    </row>
    <row r="146" spans="1:7" x14ac:dyDescent="0.25">
      <c r="A146" s="28" t="s">
        <v>176</v>
      </c>
      <c r="B146" s="14" t="s">
        <v>177</v>
      </c>
      <c r="C146" s="49">
        <v>14109</v>
      </c>
      <c r="D146" s="15">
        <v>13160</v>
      </c>
      <c r="E146" s="15">
        <v>12231</v>
      </c>
      <c r="F146" s="15">
        <v>12291</v>
      </c>
      <c r="G146" s="15">
        <v>11528</v>
      </c>
    </row>
    <row r="147" spans="1:7" x14ac:dyDescent="0.25">
      <c r="A147" s="28" t="s">
        <v>410</v>
      </c>
      <c r="B147" s="14" t="s">
        <v>411</v>
      </c>
      <c r="C147" s="49">
        <v>14949</v>
      </c>
      <c r="D147" s="15">
        <v>13433</v>
      </c>
      <c r="E147" s="15">
        <v>12833</v>
      </c>
      <c r="F147" s="15">
        <v>12919</v>
      </c>
      <c r="G147" s="15">
        <v>12047</v>
      </c>
    </row>
    <row r="148" spans="1:7" x14ac:dyDescent="0.25">
      <c r="A148" s="28" t="s">
        <v>412</v>
      </c>
      <c r="B148" s="14" t="s">
        <v>413</v>
      </c>
      <c r="C148" s="49">
        <v>12600</v>
      </c>
      <c r="D148" s="15">
        <v>12013</v>
      </c>
      <c r="E148" s="15">
        <v>11746</v>
      </c>
      <c r="F148" s="15">
        <v>11604</v>
      </c>
      <c r="G148" s="15">
        <v>10969</v>
      </c>
    </row>
    <row r="149" spans="1:7" x14ac:dyDescent="0.25">
      <c r="A149" s="28" t="s">
        <v>178</v>
      </c>
      <c r="B149" s="14" t="s">
        <v>179</v>
      </c>
      <c r="C149" s="49">
        <v>12902</v>
      </c>
      <c r="D149" s="15">
        <v>12317</v>
      </c>
      <c r="E149" s="15">
        <v>11247</v>
      </c>
      <c r="F149" s="15">
        <v>11316</v>
      </c>
      <c r="G149" s="15">
        <v>11217</v>
      </c>
    </row>
    <row r="150" spans="1:7" x14ac:dyDescent="0.25">
      <c r="A150" s="28" t="s">
        <v>414</v>
      </c>
      <c r="B150" s="14" t="s">
        <v>415</v>
      </c>
      <c r="C150" s="49">
        <v>16058</v>
      </c>
      <c r="D150" s="15">
        <v>15464</v>
      </c>
      <c r="E150" s="15">
        <v>14843</v>
      </c>
      <c r="F150" s="15">
        <v>15370</v>
      </c>
      <c r="G150" s="15">
        <v>14628</v>
      </c>
    </row>
    <row r="151" spans="1:7" x14ac:dyDescent="0.25">
      <c r="A151" s="28" t="s">
        <v>184</v>
      </c>
      <c r="B151" s="14" t="s">
        <v>185</v>
      </c>
      <c r="C151" s="49">
        <v>14369</v>
      </c>
      <c r="D151" s="15">
        <v>13659</v>
      </c>
      <c r="E151" s="15">
        <v>12683</v>
      </c>
      <c r="F151" s="15">
        <v>12494</v>
      </c>
      <c r="G151" s="15">
        <v>11447</v>
      </c>
    </row>
    <row r="152" spans="1:7" x14ac:dyDescent="0.25">
      <c r="A152" s="28" t="s">
        <v>416</v>
      </c>
      <c r="B152" s="14" t="s">
        <v>417</v>
      </c>
      <c r="C152" s="49">
        <v>13848</v>
      </c>
      <c r="D152" s="15">
        <v>13349</v>
      </c>
      <c r="E152" s="15">
        <v>12252</v>
      </c>
      <c r="F152" s="15">
        <v>12346</v>
      </c>
      <c r="G152" s="15">
        <v>11779</v>
      </c>
    </row>
    <row r="153" spans="1:7" x14ac:dyDescent="0.25">
      <c r="A153" s="28" t="s">
        <v>186</v>
      </c>
      <c r="B153" s="14" t="s">
        <v>187</v>
      </c>
      <c r="C153" s="49">
        <v>14237</v>
      </c>
      <c r="D153" s="15">
        <v>13281</v>
      </c>
      <c r="E153" s="15">
        <v>12552</v>
      </c>
      <c r="F153" s="15">
        <v>12576</v>
      </c>
      <c r="G153" s="15">
        <v>11460</v>
      </c>
    </row>
    <row r="154" spans="1:7" x14ac:dyDescent="0.25">
      <c r="A154" s="28" t="s">
        <v>180</v>
      </c>
      <c r="B154" s="14" t="s">
        <v>181</v>
      </c>
      <c r="C154" s="49">
        <v>13135</v>
      </c>
      <c r="D154" s="15">
        <v>12390</v>
      </c>
      <c r="E154" s="15">
        <v>11798</v>
      </c>
      <c r="F154" s="15">
        <v>11598</v>
      </c>
      <c r="G154" s="15">
        <v>10960</v>
      </c>
    </row>
    <row r="155" spans="1:7" x14ac:dyDescent="0.25">
      <c r="A155" s="28" t="s">
        <v>418</v>
      </c>
      <c r="B155" s="14" t="s">
        <v>419</v>
      </c>
      <c r="C155" s="49">
        <v>13849</v>
      </c>
      <c r="D155" s="15">
        <v>12979</v>
      </c>
      <c r="E155" s="15">
        <v>12798</v>
      </c>
      <c r="F155" s="15">
        <v>12254</v>
      </c>
      <c r="G155" s="15">
        <v>12213</v>
      </c>
    </row>
    <row r="156" spans="1:7" x14ac:dyDescent="0.25">
      <c r="A156" s="28" t="s">
        <v>182</v>
      </c>
      <c r="B156" s="14" t="s">
        <v>183</v>
      </c>
      <c r="C156" s="49">
        <v>15725</v>
      </c>
      <c r="D156" s="15">
        <v>14268</v>
      </c>
      <c r="E156" s="15">
        <v>13859</v>
      </c>
      <c r="F156" s="15">
        <v>13727</v>
      </c>
      <c r="G156" s="15">
        <v>13203</v>
      </c>
    </row>
    <row r="157" spans="1:7" x14ac:dyDescent="0.25">
      <c r="A157" s="28" t="s">
        <v>188</v>
      </c>
      <c r="B157" s="14" t="s">
        <v>189</v>
      </c>
      <c r="C157" s="49">
        <v>15814</v>
      </c>
      <c r="D157" s="15">
        <v>14894</v>
      </c>
      <c r="E157" s="15">
        <v>14167</v>
      </c>
      <c r="F157" s="15">
        <v>13972</v>
      </c>
      <c r="G157" s="15">
        <v>13397</v>
      </c>
    </row>
    <row r="158" spans="1:7" x14ac:dyDescent="0.25">
      <c r="A158" s="28" t="s">
        <v>420</v>
      </c>
      <c r="B158" s="14" t="s">
        <v>421</v>
      </c>
      <c r="C158" s="49">
        <v>13976</v>
      </c>
      <c r="D158" s="15">
        <v>13279</v>
      </c>
      <c r="E158" s="15">
        <v>12301</v>
      </c>
      <c r="F158" s="15">
        <v>12186</v>
      </c>
      <c r="G158" s="15">
        <v>11501</v>
      </c>
    </row>
    <row r="159" spans="1:7" x14ac:dyDescent="0.25">
      <c r="A159" s="28" t="s">
        <v>190</v>
      </c>
      <c r="B159" s="14" t="s">
        <v>191</v>
      </c>
      <c r="C159" s="49">
        <v>14344</v>
      </c>
      <c r="D159" s="15">
        <v>13636</v>
      </c>
      <c r="E159" s="15">
        <v>13408</v>
      </c>
      <c r="F159" s="15">
        <v>12845</v>
      </c>
      <c r="G159" s="15">
        <v>12507</v>
      </c>
    </row>
    <row r="160" spans="1:7" x14ac:dyDescent="0.25">
      <c r="A160" s="28" t="s">
        <v>192</v>
      </c>
      <c r="B160" s="14" t="s">
        <v>193</v>
      </c>
      <c r="C160" s="49">
        <v>13958</v>
      </c>
      <c r="D160" s="15">
        <v>12806</v>
      </c>
      <c r="E160" s="15">
        <v>11995</v>
      </c>
      <c r="F160" s="15">
        <v>12224</v>
      </c>
      <c r="G160" s="15">
        <v>12001</v>
      </c>
    </row>
    <row r="161" spans="1:7" x14ac:dyDescent="0.25">
      <c r="A161" s="28" t="s">
        <v>194</v>
      </c>
      <c r="B161" s="14" t="s">
        <v>195</v>
      </c>
      <c r="C161" s="49">
        <v>16604</v>
      </c>
      <c r="D161" s="15">
        <v>15852</v>
      </c>
      <c r="E161" s="15">
        <v>14994</v>
      </c>
      <c r="F161" s="15">
        <v>14962</v>
      </c>
      <c r="G161" s="15">
        <v>14255</v>
      </c>
    </row>
    <row r="162" spans="1:7" x14ac:dyDescent="0.25">
      <c r="A162" s="28" t="s">
        <v>196</v>
      </c>
      <c r="B162" s="14" t="s">
        <v>197</v>
      </c>
      <c r="C162" s="49">
        <v>13678</v>
      </c>
      <c r="D162" s="15">
        <v>12804</v>
      </c>
      <c r="E162" s="15">
        <v>12426</v>
      </c>
      <c r="F162" s="15">
        <v>11954</v>
      </c>
      <c r="G162" s="15">
        <v>11249</v>
      </c>
    </row>
    <row r="163" spans="1:7" x14ac:dyDescent="0.25">
      <c r="A163" s="28" t="s">
        <v>200</v>
      </c>
      <c r="B163" s="14" t="s">
        <v>201</v>
      </c>
      <c r="C163" s="49">
        <v>14088</v>
      </c>
      <c r="D163" s="15">
        <v>13287</v>
      </c>
      <c r="E163" s="15">
        <v>12514</v>
      </c>
      <c r="F163" s="15">
        <v>12306</v>
      </c>
      <c r="G163" s="15">
        <v>11323</v>
      </c>
    </row>
    <row r="164" spans="1:7" x14ac:dyDescent="0.25">
      <c r="A164" s="28" t="s">
        <v>198</v>
      </c>
      <c r="B164" s="14" t="s">
        <v>199</v>
      </c>
      <c r="C164" s="49">
        <v>14791</v>
      </c>
      <c r="D164" s="15">
        <v>14720</v>
      </c>
      <c r="E164" s="15">
        <v>14428</v>
      </c>
      <c r="F164" s="15">
        <v>13930</v>
      </c>
      <c r="G164" s="15">
        <v>13100</v>
      </c>
    </row>
    <row r="165" spans="1:7" x14ac:dyDescent="0.25">
      <c r="A165" s="28" t="s">
        <v>422</v>
      </c>
      <c r="B165" s="14" t="s">
        <v>423</v>
      </c>
      <c r="C165" s="49">
        <v>13601</v>
      </c>
      <c r="D165" s="15">
        <v>12666</v>
      </c>
      <c r="E165" s="15">
        <v>12101</v>
      </c>
      <c r="F165" s="15">
        <v>11922</v>
      </c>
      <c r="G165" s="15">
        <v>11653</v>
      </c>
    </row>
    <row r="166" spans="1:7" x14ac:dyDescent="0.25">
      <c r="A166" s="28" t="s">
        <v>202</v>
      </c>
      <c r="B166" s="14" t="s">
        <v>203</v>
      </c>
      <c r="C166" s="49">
        <v>18247</v>
      </c>
      <c r="D166" s="15">
        <v>17170</v>
      </c>
      <c r="E166" s="15">
        <v>16324</v>
      </c>
      <c r="F166" s="15">
        <v>16274</v>
      </c>
      <c r="G166" s="15">
        <v>15681</v>
      </c>
    </row>
    <row r="167" spans="1:7" x14ac:dyDescent="0.25">
      <c r="A167" s="28" t="s">
        <v>204</v>
      </c>
      <c r="B167" s="14" t="s">
        <v>205</v>
      </c>
      <c r="C167" s="49">
        <v>12316</v>
      </c>
      <c r="D167" s="15">
        <v>11673</v>
      </c>
      <c r="E167" s="15">
        <v>11460</v>
      </c>
      <c r="F167" s="15">
        <v>10833</v>
      </c>
      <c r="G167" s="15">
        <v>10138</v>
      </c>
    </row>
    <row r="168" spans="1:7" x14ac:dyDescent="0.25">
      <c r="A168" s="28" t="s">
        <v>206</v>
      </c>
      <c r="B168" s="14" t="s">
        <v>207</v>
      </c>
      <c r="C168" s="49">
        <v>13969</v>
      </c>
      <c r="D168" s="15">
        <v>13075</v>
      </c>
      <c r="E168" s="15">
        <v>12138</v>
      </c>
      <c r="F168" s="15">
        <v>12050</v>
      </c>
      <c r="G168" s="15">
        <v>11471</v>
      </c>
    </row>
    <row r="169" spans="1:7" x14ac:dyDescent="0.25">
      <c r="A169" s="28" t="s">
        <v>424</v>
      </c>
      <c r="B169" s="14" t="s">
        <v>425</v>
      </c>
      <c r="C169" s="49">
        <v>16430</v>
      </c>
      <c r="D169" s="15">
        <v>14878</v>
      </c>
      <c r="E169" s="15">
        <v>14788</v>
      </c>
      <c r="F169" s="15">
        <v>14262</v>
      </c>
      <c r="G169" s="15">
        <v>13524</v>
      </c>
    </row>
    <row r="170" spans="1:7" x14ac:dyDescent="0.25">
      <c r="A170" s="28" t="s">
        <v>208</v>
      </c>
      <c r="B170" s="14" t="s">
        <v>209</v>
      </c>
      <c r="C170" s="49">
        <v>14725</v>
      </c>
      <c r="D170" s="15">
        <v>14036</v>
      </c>
      <c r="E170" s="15">
        <v>13012</v>
      </c>
      <c r="F170" s="15">
        <v>12956</v>
      </c>
      <c r="G170" s="15">
        <v>12092</v>
      </c>
    </row>
    <row r="171" spans="1:7" x14ac:dyDescent="0.25">
      <c r="A171" s="28" t="s">
        <v>174</v>
      </c>
      <c r="B171" s="14" t="s">
        <v>175</v>
      </c>
      <c r="C171" s="49">
        <v>14781</v>
      </c>
      <c r="D171" s="15">
        <v>14013</v>
      </c>
      <c r="E171" s="15">
        <v>13223</v>
      </c>
      <c r="F171" s="15">
        <v>13211</v>
      </c>
      <c r="G171" s="15">
        <v>11834</v>
      </c>
    </row>
    <row r="172" spans="1:7" x14ac:dyDescent="0.25">
      <c r="A172" s="28" t="s">
        <v>134</v>
      </c>
      <c r="B172" s="14" t="s">
        <v>135</v>
      </c>
      <c r="C172" s="49">
        <v>15185</v>
      </c>
      <c r="D172" s="15">
        <v>14598</v>
      </c>
      <c r="E172" s="15">
        <v>13972</v>
      </c>
      <c r="F172" s="15">
        <v>13840</v>
      </c>
      <c r="G172" s="15">
        <v>12885</v>
      </c>
    </row>
    <row r="173" spans="1:7" x14ac:dyDescent="0.25">
      <c r="A173" s="28" t="s">
        <v>79</v>
      </c>
      <c r="B173" s="14" t="s">
        <v>426</v>
      </c>
      <c r="C173" s="49">
        <v>14732</v>
      </c>
      <c r="D173" s="15">
        <v>13738</v>
      </c>
      <c r="E173" s="15">
        <v>12918</v>
      </c>
      <c r="F173" s="15">
        <v>12862</v>
      </c>
      <c r="G173" s="15">
        <v>11874</v>
      </c>
    </row>
    <row r="174" spans="1:7" x14ac:dyDescent="0.25">
      <c r="A174" s="18" t="s">
        <v>427</v>
      </c>
      <c r="B174" s="16" t="s">
        <v>428</v>
      </c>
      <c r="C174" s="23">
        <v>15315</v>
      </c>
      <c r="D174" s="17">
        <v>13905</v>
      </c>
      <c r="E174" s="17">
        <v>13014</v>
      </c>
      <c r="F174" s="17">
        <v>12643</v>
      </c>
      <c r="G174" s="17">
        <v>12452</v>
      </c>
    </row>
    <row r="175" spans="1:7" x14ac:dyDescent="0.25">
      <c r="A175" s="18" t="s">
        <v>429</v>
      </c>
      <c r="B175" s="16" t="s">
        <v>430</v>
      </c>
      <c r="C175" s="23">
        <v>14099</v>
      </c>
      <c r="D175" s="17">
        <v>13772</v>
      </c>
      <c r="E175" s="17">
        <v>12671</v>
      </c>
      <c r="F175" s="17">
        <v>13024</v>
      </c>
      <c r="G175" s="17">
        <v>12103</v>
      </c>
    </row>
    <row r="176" spans="1:7" x14ac:dyDescent="0.25">
      <c r="A176" s="18" t="s">
        <v>431</v>
      </c>
      <c r="B176" s="16" t="s">
        <v>432</v>
      </c>
      <c r="C176" s="23">
        <v>14414</v>
      </c>
      <c r="D176" s="17">
        <v>12509</v>
      </c>
      <c r="E176" s="17">
        <v>12324</v>
      </c>
      <c r="F176" s="17">
        <v>12191</v>
      </c>
      <c r="G176" s="17">
        <v>11063</v>
      </c>
    </row>
    <row r="177" spans="1:7" x14ac:dyDescent="0.25">
      <c r="A177" s="18" t="s">
        <v>433</v>
      </c>
      <c r="B177" s="16" t="s">
        <v>434</v>
      </c>
      <c r="C177" s="23">
        <v>13492</v>
      </c>
      <c r="D177" s="17">
        <v>13095</v>
      </c>
      <c r="E177" s="17">
        <v>12335</v>
      </c>
      <c r="F177" s="17">
        <v>12345</v>
      </c>
      <c r="G177" s="17">
        <v>11701</v>
      </c>
    </row>
    <row r="178" spans="1:7" x14ac:dyDescent="0.25">
      <c r="A178" s="18" t="s">
        <v>435</v>
      </c>
      <c r="B178" s="16" t="s">
        <v>436</v>
      </c>
      <c r="C178" s="23">
        <v>13548</v>
      </c>
      <c r="D178" s="17">
        <v>12995</v>
      </c>
      <c r="E178" s="17">
        <v>12112</v>
      </c>
      <c r="F178" s="17">
        <v>12188</v>
      </c>
      <c r="G178" s="17">
        <v>11639</v>
      </c>
    </row>
    <row r="179" spans="1:7" x14ac:dyDescent="0.25">
      <c r="A179" s="18" t="s">
        <v>437</v>
      </c>
      <c r="B179" s="16" t="s">
        <v>211</v>
      </c>
      <c r="C179" s="23">
        <v>13261</v>
      </c>
      <c r="D179" s="17">
        <v>12708</v>
      </c>
      <c r="E179" s="17">
        <v>11936</v>
      </c>
      <c r="F179" s="17">
        <v>12082</v>
      </c>
      <c r="G179" s="17">
        <v>11790</v>
      </c>
    </row>
    <row r="180" spans="1:7" x14ac:dyDescent="0.25">
      <c r="A180" s="18" t="s">
        <v>438</v>
      </c>
      <c r="B180" s="16" t="s">
        <v>439</v>
      </c>
      <c r="C180" s="23">
        <v>17972</v>
      </c>
      <c r="D180" s="17">
        <v>16541</v>
      </c>
      <c r="E180" s="17">
        <v>15948</v>
      </c>
      <c r="F180" s="17">
        <v>15763</v>
      </c>
      <c r="G180" s="17">
        <v>14860</v>
      </c>
    </row>
    <row r="181" spans="1:7" x14ac:dyDescent="0.25">
      <c r="A181" s="18" t="s">
        <v>440</v>
      </c>
      <c r="B181" s="16" t="s">
        <v>212</v>
      </c>
      <c r="C181" s="23">
        <v>18450</v>
      </c>
      <c r="D181" s="17">
        <v>17752</v>
      </c>
      <c r="E181" s="17">
        <v>16798</v>
      </c>
      <c r="F181" s="17">
        <v>16855</v>
      </c>
      <c r="G181" s="17">
        <v>15865</v>
      </c>
    </row>
    <row r="182" spans="1:7" x14ac:dyDescent="0.25">
      <c r="A182" s="18" t="s">
        <v>441</v>
      </c>
      <c r="B182" s="16" t="s">
        <v>442</v>
      </c>
      <c r="C182" s="23">
        <v>13892</v>
      </c>
      <c r="D182" s="17">
        <v>13311</v>
      </c>
      <c r="E182" s="17">
        <v>12878</v>
      </c>
      <c r="F182" s="17">
        <v>12354</v>
      </c>
      <c r="G182" s="17">
        <v>11491</v>
      </c>
    </row>
    <row r="183" spans="1:7" x14ac:dyDescent="0.25">
      <c r="A183" s="18" t="s">
        <v>443</v>
      </c>
      <c r="B183" s="16" t="s">
        <v>213</v>
      </c>
      <c r="C183" s="23">
        <v>14263</v>
      </c>
      <c r="D183" s="17">
        <v>13203</v>
      </c>
      <c r="E183" s="17">
        <v>12385</v>
      </c>
      <c r="F183" s="17">
        <v>12344</v>
      </c>
      <c r="G183" s="17">
        <v>11549</v>
      </c>
    </row>
    <row r="184" spans="1:7" x14ac:dyDescent="0.25">
      <c r="A184" s="18" t="s">
        <v>444</v>
      </c>
      <c r="B184" s="16" t="s">
        <v>445</v>
      </c>
      <c r="C184" s="23">
        <v>15335</v>
      </c>
      <c r="D184" s="17">
        <v>13891</v>
      </c>
      <c r="E184" s="17">
        <v>12751</v>
      </c>
      <c r="F184" s="17">
        <v>12961</v>
      </c>
      <c r="G184" s="17">
        <v>11885</v>
      </c>
    </row>
    <row r="185" spans="1:7" x14ac:dyDescent="0.25">
      <c r="A185" s="18" t="s">
        <v>446</v>
      </c>
      <c r="B185" s="16" t="s">
        <v>447</v>
      </c>
      <c r="C185" s="23">
        <v>16659</v>
      </c>
      <c r="D185" s="17">
        <v>16163</v>
      </c>
      <c r="E185" s="17">
        <v>15360</v>
      </c>
      <c r="F185" s="17">
        <v>15331</v>
      </c>
      <c r="G185" s="17">
        <v>14349</v>
      </c>
    </row>
    <row r="186" spans="1:7" x14ac:dyDescent="0.25">
      <c r="A186" s="18" t="s">
        <v>448</v>
      </c>
      <c r="B186" s="16" t="s">
        <v>449</v>
      </c>
      <c r="C186" s="23">
        <v>12774</v>
      </c>
      <c r="D186" s="17">
        <v>12584</v>
      </c>
      <c r="E186" s="17">
        <v>12145</v>
      </c>
      <c r="F186" s="17">
        <v>11210</v>
      </c>
      <c r="G186" s="17">
        <v>11768</v>
      </c>
    </row>
    <row r="187" spans="1:7" x14ac:dyDescent="0.25">
      <c r="A187" s="18" t="s">
        <v>450</v>
      </c>
      <c r="B187" s="16" t="s">
        <v>214</v>
      </c>
      <c r="C187" s="23">
        <v>14752</v>
      </c>
      <c r="D187" s="17">
        <v>14234</v>
      </c>
      <c r="E187" s="17">
        <v>12462</v>
      </c>
      <c r="F187" s="17">
        <v>13770</v>
      </c>
      <c r="G187" s="17">
        <v>13002</v>
      </c>
    </row>
    <row r="188" spans="1:7" x14ac:dyDescent="0.25">
      <c r="A188" s="18" t="s">
        <v>451</v>
      </c>
      <c r="B188" s="16" t="s">
        <v>452</v>
      </c>
      <c r="C188" s="23">
        <v>16206</v>
      </c>
      <c r="D188" s="17">
        <v>14916</v>
      </c>
      <c r="E188" s="17">
        <v>14063</v>
      </c>
      <c r="F188" s="17">
        <v>13929</v>
      </c>
      <c r="G188" s="17">
        <v>12800</v>
      </c>
    </row>
    <row r="189" spans="1:7" x14ac:dyDescent="0.25">
      <c r="A189" s="18" t="s">
        <v>453</v>
      </c>
      <c r="B189" s="16" t="s">
        <v>454</v>
      </c>
      <c r="C189" s="23">
        <v>16551</v>
      </c>
      <c r="D189" s="17">
        <v>15157</v>
      </c>
      <c r="E189" s="17">
        <v>14967</v>
      </c>
      <c r="F189" s="17">
        <v>15410</v>
      </c>
      <c r="G189" s="17">
        <v>14191</v>
      </c>
    </row>
    <row r="190" spans="1:7" x14ac:dyDescent="0.25">
      <c r="A190" s="18" t="s">
        <v>455</v>
      </c>
      <c r="B190" s="16" t="s">
        <v>456</v>
      </c>
      <c r="C190" s="23">
        <v>14525</v>
      </c>
      <c r="D190" s="17">
        <v>14139</v>
      </c>
      <c r="E190" s="17">
        <v>13341</v>
      </c>
      <c r="F190" s="17">
        <v>13005</v>
      </c>
      <c r="G190" s="17">
        <v>12483</v>
      </c>
    </row>
    <row r="191" spans="1:7" x14ac:dyDescent="0.25">
      <c r="A191" s="18" t="s">
        <v>457</v>
      </c>
      <c r="B191" s="16" t="s">
        <v>215</v>
      </c>
      <c r="C191" s="23">
        <v>13803</v>
      </c>
      <c r="D191" s="17">
        <v>13045</v>
      </c>
      <c r="E191" s="17">
        <v>12447</v>
      </c>
      <c r="F191" s="17">
        <v>12424</v>
      </c>
      <c r="G191" s="17">
        <v>11802</v>
      </c>
    </row>
    <row r="192" spans="1:7" x14ac:dyDescent="0.25">
      <c r="A192" s="18" t="s">
        <v>458</v>
      </c>
      <c r="B192" s="16" t="s">
        <v>216</v>
      </c>
      <c r="C192" s="23">
        <v>23618</v>
      </c>
      <c r="D192" s="17">
        <v>22583</v>
      </c>
      <c r="E192" s="17">
        <v>21814</v>
      </c>
      <c r="F192" s="17">
        <v>21256</v>
      </c>
      <c r="G192" s="17">
        <v>21334</v>
      </c>
    </row>
    <row r="193" spans="1:7" x14ac:dyDescent="0.25">
      <c r="A193" s="18" t="s">
        <v>459</v>
      </c>
      <c r="B193" s="16" t="s">
        <v>217</v>
      </c>
      <c r="C193" s="23">
        <v>15254</v>
      </c>
      <c r="D193" s="17">
        <v>14004</v>
      </c>
      <c r="E193" s="17">
        <v>13718</v>
      </c>
      <c r="F193" s="17">
        <v>13104</v>
      </c>
      <c r="G193" s="17">
        <v>12452</v>
      </c>
    </row>
    <row r="194" spans="1:7" x14ac:dyDescent="0.25">
      <c r="A194" s="18" t="s">
        <v>460</v>
      </c>
      <c r="B194" s="16" t="s">
        <v>218</v>
      </c>
      <c r="C194" s="23">
        <v>15398</v>
      </c>
      <c r="D194" s="17">
        <v>14726</v>
      </c>
      <c r="E194" s="17">
        <v>14133</v>
      </c>
      <c r="F194" s="17">
        <v>13812</v>
      </c>
      <c r="G194" s="17">
        <v>13079</v>
      </c>
    </row>
    <row r="195" spans="1:7" x14ac:dyDescent="0.25">
      <c r="A195" s="18" t="s">
        <v>461</v>
      </c>
      <c r="B195" s="16" t="s">
        <v>462</v>
      </c>
      <c r="C195" s="23">
        <v>14874</v>
      </c>
      <c r="D195" s="17">
        <v>15062</v>
      </c>
      <c r="E195" s="17">
        <v>13912</v>
      </c>
      <c r="F195" s="17">
        <v>13825</v>
      </c>
      <c r="G195" s="17">
        <v>12758</v>
      </c>
    </row>
    <row r="196" spans="1:7" x14ac:dyDescent="0.25">
      <c r="A196" s="18" t="s">
        <v>463</v>
      </c>
      <c r="B196" s="16" t="s">
        <v>464</v>
      </c>
      <c r="C196" s="23">
        <v>15087</v>
      </c>
      <c r="D196" s="17">
        <v>14261</v>
      </c>
      <c r="E196" s="17">
        <v>13780</v>
      </c>
      <c r="F196" s="17">
        <v>13236</v>
      </c>
      <c r="G196" s="17">
        <v>12484</v>
      </c>
    </row>
    <row r="197" spans="1:7" x14ac:dyDescent="0.25">
      <c r="A197" s="18" t="s">
        <v>465</v>
      </c>
      <c r="B197" s="16" t="s">
        <v>466</v>
      </c>
      <c r="C197" s="23">
        <v>17359</v>
      </c>
      <c r="D197" s="17">
        <v>16613</v>
      </c>
      <c r="E197" s="17">
        <v>15293</v>
      </c>
      <c r="F197" s="17">
        <v>16453</v>
      </c>
      <c r="G197" s="17">
        <v>15690</v>
      </c>
    </row>
    <row r="198" spans="1:7" x14ac:dyDescent="0.25">
      <c r="A198" s="18" t="s">
        <v>467</v>
      </c>
      <c r="B198" s="16" t="s">
        <v>468</v>
      </c>
      <c r="C198" s="23">
        <v>13971</v>
      </c>
      <c r="D198" s="17">
        <v>14501</v>
      </c>
      <c r="E198" s="17">
        <v>12325</v>
      </c>
      <c r="F198" s="17">
        <v>12911</v>
      </c>
      <c r="G198" s="17">
        <v>11522</v>
      </c>
    </row>
    <row r="199" spans="1:7" x14ac:dyDescent="0.25">
      <c r="A199" s="18" t="s">
        <v>469</v>
      </c>
      <c r="B199" s="16" t="s">
        <v>470</v>
      </c>
      <c r="C199" s="23">
        <v>19738</v>
      </c>
      <c r="D199" s="17">
        <v>18563</v>
      </c>
      <c r="E199" s="17">
        <v>17545</v>
      </c>
      <c r="F199" s="17">
        <v>17379</v>
      </c>
      <c r="G199" s="17">
        <v>16850</v>
      </c>
    </row>
    <row r="200" spans="1:7" x14ac:dyDescent="0.25">
      <c r="A200" s="18" t="s">
        <v>471</v>
      </c>
      <c r="B200" s="16" t="s">
        <v>472</v>
      </c>
      <c r="C200" s="23" t="s">
        <v>806</v>
      </c>
      <c r="D200" s="17" t="s">
        <v>806</v>
      </c>
      <c r="E200" s="17" t="s">
        <v>806</v>
      </c>
      <c r="F200" s="17" t="s">
        <v>806</v>
      </c>
      <c r="G200" s="17" t="s">
        <v>806</v>
      </c>
    </row>
    <row r="201" spans="1:7" x14ac:dyDescent="0.25">
      <c r="A201" s="18" t="s">
        <v>473</v>
      </c>
      <c r="B201" s="16" t="s">
        <v>474</v>
      </c>
      <c r="C201" s="23">
        <v>14746</v>
      </c>
      <c r="D201" s="17">
        <v>15123</v>
      </c>
      <c r="E201" s="17">
        <v>14636</v>
      </c>
      <c r="F201" s="17" t="s">
        <v>806</v>
      </c>
      <c r="G201" s="17">
        <v>14588</v>
      </c>
    </row>
    <row r="202" spans="1:7" x14ac:dyDescent="0.25">
      <c r="A202" s="18" t="s">
        <v>475</v>
      </c>
      <c r="B202" s="16" t="s">
        <v>476</v>
      </c>
      <c r="C202" s="23">
        <v>15425</v>
      </c>
      <c r="D202" s="17">
        <v>15151</v>
      </c>
      <c r="E202" s="17">
        <v>14690</v>
      </c>
      <c r="F202" s="17">
        <v>14852</v>
      </c>
      <c r="G202" s="17">
        <v>14131</v>
      </c>
    </row>
    <row r="203" spans="1:7" x14ac:dyDescent="0.25">
      <c r="A203" s="18" t="s">
        <v>477</v>
      </c>
      <c r="B203" s="16" t="s">
        <v>478</v>
      </c>
      <c r="C203" s="23">
        <v>15362</v>
      </c>
      <c r="D203" s="17">
        <v>14798</v>
      </c>
      <c r="E203" s="17">
        <v>13911</v>
      </c>
      <c r="F203" s="17">
        <v>13868</v>
      </c>
      <c r="G203" s="17">
        <v>13345</v>
      </c>
    </row>
    <row r="204" spans="1:7" x14ac:dyDescent="0.25">
      <c r="A204" s="18" t="s">
        <v>479</v>
      </c>
      <c r="B204" s="16" t="s">
        <v>480</v>
      </c>
      <c r="C204" s="23">
        <v>15913</v>
      </c>
      <c r="D204" s="17">
        <v>15252</v>
      </c>
      <c r="E204" s="17">
        <v>13436</v>
      </c>
      <c r="F204" s="17">
        <v>13335</v>
      </c>
      <c r="G204" s="17">
        <v>12913</v>
      </c>
    </row>
    <row r="205" spans="1:7" x14ac:dyDescent="0.25">
      <c r="A205" s="18" t="s">
        <v>481</v>
      </c>
      <c r="B205" s="16" t="s">
        <v>219</v>
      </c>
      <c r="C205" s="23">
        <v>15325</v>
      </c>
      <c r="D205" s="17">
        <v>14118</v>
      </c>
      <c r="E205" s="17">
        <v>14202</v>
      </c>
      <c r="F205" s="17">
        <v>13771</v>
      </c>
      <c r="G205" s="17">
        <v>12958</v>
      </c>
    </row>
    <row r="206" spans="1:7" x14ac:dyDescent="0.25">
      <c r="A206" s="18" t="s">
        <v>482</v>
      </c>
      <c r="B206" s="16" t="s">
        <v>483</v>
      </c>
      <c r="C206" s="23">
        <v>14605</v>
      </c>
      <c r="D206" s="17">
        <v>13436</v>
      </c>
      <c r="E206" s="17">
        <v>13447</v>
      </c>
      <c r="F206" s="17">
        <v>13753</v>
      </c>
      <c r="G206" s="17">
        <v>13101</v>
      </c>
    </row>
    <row r="207" spans="1:7" x14ac:dyDescent="0.25">
      <c r="A207" s="18" t="s">
        <v>484</v>
      </c>
      <c r="B207" s="16" t="s">
        <v>485</v>
      </c>
      <c r="C207" s="23">
        <v>14606</v>
      </c>
      <c r="D207" s="17">
        <v>14304</v>
      </c>
      <c r="E207" s="17">
        <v>13415</v>
      </c>
      <c r="F207" s="17">
        <v>12233</v>
      </c>
      <c r="G207" s="17">
        <v>11811</v>
      </c>
    </row>
    <row r="208" spans="1:7" x14ac:dyDescent="0.25">
      <c r="A208" s="18" t="s">
        <v>486</v>
      </c>
      <c r="B208" s="16" t="s">
        <v>220</v>
      </c>
      <c r="C208" s="23">
        <v>13150</v>
      </c>
      <c r="D208" s="17">
        <v>13788</v>
      </c>
      <c r="E208" s="17">
        <v>11879</v>
      </c>
      <c r="F208" s="17">
        <v>12595</v>
      </c>
      <c r="G208" s="17">
        <v>11300</v>
      </c>
    </row>
    <row r="209" spans="1:7" x14ac:dyDescent="0.25">
      <c r="A209" s="18" t="s">
        <v>487</v>
      </c>
      <c r="B209" s="16" t="s">
        <v>488</v>
      </c>
      <c r="C209" s="23">
        <v>11753</v>
      </c>
      <c r="D209" s="17">
        <v>12318</v>
      </c>
      <c r="E209" s="17">
        <v>11007</v>
      </c>
      <c r="F209" s="17">
        <v>11765</v>
      </c>
      <c r="G209" s="17">
        <v>10247</v>
      </c>
    </row>
    <row r="210" spans="1:7" x14ac:dyDescent="0.25">
      <c r="A210" s="18" t="s">
        <v>489</v>
      </c>
      <c r="B210" s="16" t="s">
        <v>221</v>
      </c>
      <c r="C210" s="23">
        <v>20655</v>
      </c>
      <c r="D210" s="17">
        <v>19730</v>
      </c>
      <c r="E210" s="17">
        <v>18991</v>
      </c>
      <c r="F210" s="17">
        <v>18789</v>
      </c>
      <c r="G210" s="17">
        <v>18084</v>
      </c>
    </row>
    <row r="211" spans="1:7" x14ac:dyDescent="0.25">
      <c r="A211" s="18" t="s">
        <v>490</v>
      </c>
      <c r="B211" s="16" t="s">
        <v>491</v>
      </c>
      <c r="C211" s="23" t="s">
        <v>806</v>
      </c>
      <c r="D211" s="17" t="s">
        <v>806</v>
      </c>
      <c r="E211" s="17" t="s">
        <v>806</v>
      </c>
      <c r="F211" s="17" t="s">
        <v>806</v>
      </c>
      <c r="G211" s="17" t="s">
        <v>806</v>
      </c>
    </row>
    <row r="212" spans="1:7" x14ac:dyDescent="0.25">
      <c r="A212" s="18" t="s">
        <v>492</v>
      </c>
      <c r="B212" s="16" t="s">
        <v>493</v>
      </c>
      <c r="C212" s="23">
        <v>13354</v>
      </c>
      <c r="D212" s="17">
        <v>12563</v>
      </c>
      <c r="E212" s="17">
        <v>11350</v>
      </c>
      <c r="F212" s="17">
        <v>11495</v>
      </c>
      <c r="G212" s="17">
        <v>11116</v>
      </c>
    </row>
    <row r="213" spans="1:7" x14ac:dyDescent="0.25">
      <c r="A213" s="18" t="s">
        <v>494</v>
      </c>
      <c r="B213" s="16" t="s">
        <v>495</v>
      </c>
      <c r="C213" s="23">
        <v>15368</v>
      </c>
      <c r="D213" s="17">
        <v>14057</v>
      </c>
      <c r="E213" s="17">
        <v>13470</v>
      </c>
      <c r="F213" s="17">
        <v>13662</v>
      </c>
      <c r="G213" s="17">
        <v>13160</v>
      </c>
    </row>
    <row r="214" spans="1:7" x14ac:dyDescent="0.25">
      <c r="A214" s="18" t="s">
        <v>496</v>
      </c>
      <c r="B214" s="16" t="s">
        <v>222</v>
      </c>
      <c r="C214" s="23">
        <v>14712</v>
      </c>
      <c r="D214" s="17">
        <v>14057</v>
      </c>
      <c r="E214" s="17">
        <v>13412</v>
      </c>
      <c r="F214" s="17">
        <v>13309</v>
      </c>
      <c r="G214" s="17">
        <v>12610</v>
      </c>
    </row>
    <row r="215" spans="1:7" x14ac:dyDescent="0.25">
      <c r="A215" s="18" t="s">
        <v>497</v>
      </c>
      <c r="B215" s="16" t="s">
        <v>498</v>
      </c>
      <c r="C215" s="23" t="s">
        <v>806</v>
      </c>
      <c r="D215" s="17" t="s">
        <v>806</v>
      </c>
      <c r="E215" s="17" t="s">
        <v>806</v>
      </c>
      <c r="F215" s="17" t="s">
        <v>806</v>
      </c>
      <c r="G215" s="17" t="s">
        <v>806</v>
      </c>
    </row>
    <row r="216" spans="1:7" x14ac:dyDescent="0.25">
      <c r="A216" s="18" t="s">
        <v>499</v>
      </c>
      <c r="B216" s="16" t="s">
        <v>500</v>
      </c>
      <c r="C216" s="23">
        <v>15361</v>
      </c>
      <c r="D216" s="17">
        <v>14658</v>
      </c>
      <c r="E216" s="17">
        <v>14252</v>
      </c>
      <c r="F216" s="17">
        <v>13840</v>
      </c>
      <c r="G216" s="17">
        <v>13881</v>
      </c>
    </row>
    <row r="217" spans="1:7" x14ac:dyDescent="0.25">
      <c r="A217" s="18" t="s">
        <v>501</v>
      </c>
      <c r="B217" s="16" t="s">
        <v>223</v>
      </c>
      <c r="C217" s="23">
        <v>13782</v>
      </c>
      <c r="D217" s="17">
        <v>13278</v>
      </c>
      <c r="E217" s="17">
        <v>12191</v>
      </c>
      <c r="F217" s="17">
        <v>12541</v>
      </c>
      <c r="G217" s="17">
        <v>11560</v>
      </c>
    </row>
    <row r="218" spans="1:7" x14ac:dyDescent="0.25">
      <c r="A218" s="18" t="s">
        <v>502</v>
      </c>
      <c r="B218" s="16" t="s">
        <v>224</v>
      </c>
      <c r="C218" s="23">
        <v>15721</v>
      </c>
      <c r="D218" s="17">
        <v>14936</v>
      </c>
      <c r="E218" s="17">
        <v>14178</v>
      </c>
      <c r="F218" s="17">
        <v>13703</v>
      </c>
      <c r="G218" s="17">
        <v>13008</v>
      </c>
    </row>
    <row r="219" spans="1:7" x14ac:dyDescent="0.25">
      <c r="A219" s="18" t="s">
        <v>503</v>
      </c>
      <c r="B219" s="16" t="s">
        <v>504</v>
      </c>
      <c r="C219" s="23">
        <v>17927</v>
      </c>
      <c r="D219" s="17">
        <v>15714</v>
      </c>
      <c r="E219" s="17">
        <v>14721</v>
      </c>
      <c r="F219" s="17">
        <v>13929</v>
      </c>
      <c r="G219" s="17">
        <v>12901</v>
      </c>
    </row>
    <row r="220" spans="1:7" x14ac:dyDescent="0.25">
      <c r="A220" s="18" t="s">
        <v>505</v>
      </c>
      <c r="B220" s="16" t="s">
        <v>225</v>
      </c>
      <c r="C220" s="23">
        <v>16105</v>
      </c>
      <c r="D220" s="17">
        <v>14900</v>
      </c>
      <c r="E220" s="17">
        <v>14066</v>
      </c>
      <c r="F220" s="17">
        <v>13988</v>
      </c>
      <c r="G220" s="17">
        <v>12758</v>
      </c>
    </row>
    <row r="221" spans="1:7" x14ac:dyDescent="0.25">
      <c r="A221" s="18" t="s">
        <v>506</v>
      </c>
      <c r="B221" s="16" t="s">
        <v>507</v>
      </c>
      <c r="C221" s="23">
        <v>17899</v>
      </c>
      <c r="D221" s="17">
        <v>17168</v>
      </c>
      <c r="E221" s="17">
        <v>16222</v>
      </c>
      <c r="F221" s="17">
        <v>15387</v>
      </c>
      <c r="G221" s="17">
        <v>14948</v>
      </c>
    </row>
    <row r="222" spans="1:7" x14ac:dyDescent="0.25">
      <c r="A222" s="18" t="s">
        <v>508</v>
      </c>
      <c r="B222" s="16" t="s">
        <v>226</v>
      </c>
      <c r="C222" s="23">
        <v>16422</v>
      </c>
      <c r="D222" s="17">
        <v>15410</v>
      </c>
      <c r="E222" s="17">
        <v>14791</v>
      </c>
      <c r="F222" s="17">
        <v>14541</v>
      </c>
      <c r="G222" s="17">
        <v>13669</v>
      </c>
    </row>
    <row r="223" spans="1:7" x14ac:dyDescent="0.25">
      <c r="A223" s="18" t="s">
        <v>509</v>
      </c>
      <c r="B223" s="16" t="s">
        <v>227</v>
      </c>
      <c r="C223" s="23">
        <v>15392</v>
      </c>
      <c r="D223" s="17">
        <v>15565</v>
      </c>
      <c r="E223" s="17">
        <v>14298</v>
      </c>
      <c r="F223" s="17">
        <v>14521</v>
      </c>
      <c r="G223" s="17">
        <v>14322</v>
      </c>
    </row>
    <row r="224" spans="1:7" x14ac:dyDescent="0.25">
      <c r="A224" s="18" t="s">
        <v>510</v>
      </c>
      <c r="B224" s="16" t="s">
        <v>511</v>
      </c>
      <c r="C224" s="23">
        <v>17910</v>
      </c>
      <c r="D224" s="17">
        <v>16490</v>
      </c>
      <c r="E224" s="17">
        <v>15873</v>
      </c>
      <c r="F224" s="17">
        <v>15195</v>
      </c>
      <c r="G224" s="17">
        <v>15340</v>
      </c>
    </row>
    <row r="225" spans="1:7" x14ac:dyDescent="0.25">
      <c r="A225" s="18" t="s">
        <v>512</v>
      </c>
      <c r="B225" s="16" t="s">
        <v>513</v>
      </c>
      <c r="C225" s="23">
        <v>18405</v>
      </c>
      <c r="D225" s="17">
        <v>15840</v>
      </c>
      <c r="E225" s="17">
        <v>17391</v>
      </c>
      <c r="F225" s="17">
        <v>16635</v>
      </c>
      <c r="G225" s="17">
        <v>15410</v>
      </c>
    </row>
    <row r="226" spans="1:7" x14ac:dyDescent="0.25">
      <c r="A226" s="18" t="s">
        <v>514</v>
      </c>
      <c r="B226" s="16" t="s">
        <v>515</v>
      </c>
      <c r="C226" s="23">
        <v>12676</v>
      </c>
      <c r="D226" s="17">
        <v>11618</v>
      </c>
      <c r="E226" s="17">
        <v>11406</v>
      </c>
      <c r="F226" s="17">
        <v>11195</v>
      </c>
      <c r="G226" s="17">
        <v>10424</v>
      </c>
    </row>
    <row r="227" spans="1:7" x14ac:dyDescent="0.25">
      <c r="A227" s="18" t="s">
        <v>516</v>
      </c>
      <c r="B227" s="16" t="s">
        <v>517</v>
      </c>
      <c r="C227" s="23">
        <v>15264</v>
      </c>
      <c r="D227" s="17">
        <v>15217</v>
      </c>
      <c r="E227" s="17">
        <v>13110</v>
      </c>
      <c r="F227" s="17">
        <v>14233</v>
      </c>
      <c r="G227" s="17">
        <v>12306</v>
      </c>
    </row>
    <row r="228" spans="1:7" x14ac:dyDescent="0.25">
      <c r="A228" s="18" t="s">
        <v>518</v>
      </c>
      <c r="B228" s="16" t="s">
        <v>519</v>
      </c>
      <c r="C228" s="23">
        <v>14139</v>
      </c>
      <c r="D228" s="17">
        <v>13416</v>
      </c>
      <c r="E228" s="17">
        <v>12957</v>
      </c>
      <c r="F228" s="17">
        <v>12708</v>
      </c>
      <c r="G228" s="17">
        <v>11902</v>
      </c>
    </row>
    <row r="229" spans="1:7" x14ac:dyDescent="0.25">
      <c r="A229" s="18" t="s">
        <v>520</v>
      </c>
      <c r="B229" s="16" t="s">
        <v>521</v>
      </c>
      <c r="C229" s="23">
        <v>13935</v>
      </c>
      <c r="D229" s="17">
        <v>13252</v>
      </c>
      <c r="E229" s="17">
        <v>12525</v>
      </c>
      <c r="F229" s="17">
        <v>12404</v>
      </c>
      <c r="G229" s="17">
        <v>11413</v>
      </c>
    </row>
    <row r="230" spans="1:7" x14ac:dyDescent="0.25">
      <c r="A230" s="18" t="s">
        <v>522</v>
      </c>
      <c r="B230" s="16" t="s">
        <v>523</v>
      </c>
      <c r="C230" s="23">
        <v>17881</v>
      </c>
      <c r="D230" s="17">
        <v>16791</v>
      </c>
      <c r="E230" s="17">
        <v>14300</v>
      </c>
      <c r="F230" s="17">
        <v>13711</v>
      </c>
      <c r="G230" s="17">
        <v>12982</v>
      </c>
    </row>
    <row r="231" spans="1:7" x14ac:dyDescent="0.25">
      <c r="A231" s="18" t="s">
        <v>524</v>
      </c>
      <c r="B231" s="16" t="s">
        <v>228</v>
      </c>
      <c r="C231" s="23">
        <v>15076</v>
      </c>
      <c r="D231" s="17">
        <v>14916</v>
      </c>
      <c r="E231" s="17">
        <v>14005</v>
      </c>
      <c r="F231" s="17">
        <v>13995</v>
      </c>
      <c r="G231" s="17">
        <v>12884</v>
      </c>
    </row>
    <row r="232" spans="1:7" x14ac:dyDescent="0.25">
      <c r="A232" s="18" t="s">
        <v>525</v>
      </c>
      <c r="B232" s="16" t="s">
        <v>526</v>
      </c>
      <c r="C232" s="23">
        <v>14020</v>
      </c>
      <c r="D232" s="17">
        <v>13518</v>
      </c>
      <c r="E232" s="17">
        <v>13100</v>
      </c>
      <c r="F232" s="17">
        <v>12704</v>
      </c>
      <c r="G232" s="17">
        <v>11976</v>
      </c>
    </row>
    <row r="233" spans="1:7" x14ac:dyDescent="0.25">
      <c r="A233" s="18" t="s">
        <v>527</v>
      </c>
      <c r="B233" s="16" t="s">
        <v>229</v>
      </c>
      <c r="C233" s="23">
        <v>14398</v>
      </c>
      <c r="D233" s="17">
        <v>13797</v>
      </c>
      <c r="E233" s="17">
        <v>12651</v>
      </c>
      <c r="F233" s="17">
        <v>12481</v>
      </c>
      <c r="G233" s="17">
        <v>12523</v>
      </c>
    </row>
    <row r="234" spans="1:7" x14ac:dyDescent="0.25">
      <c r="A234" s="18" t="s">
        <v>528</v>
      </c>
      <c r="B234" s="16" t="s">
        <v>230</v>
      </c>
      <c r="C234" s="23">
        <v>13700</v>
      </c>
      <c r="D234" s="17">
        <v>12901</v>
      </c>
      <c r="E234" s="17">
        <v>12093</v>
      </c>
      <c r="F234" s="17">
        <v>11557</v>
      </c>
      <c r="G234" s="17">
        <v>10867</v>
      </c>
    </row>
    <row r="235" spans="1:7" x14ac:dyDescent="0.25">
      <c r="A235" s="18" t="s">
        <v>529</v>
      </c>
      <c r="B235" s="16" t="s">
        <v>530</v>
      </c>
      <c r="C235" s="23">
        <v>17084</v>
      </c>
      <c r="D235" s="17">
        <v>16637</v>
      </c>
      <c r="E235" s="17">
        <v>15980</v>
      </c>
      <c r="F235" s="17">
        <v>15345</v>
      </c>
      <c r="G235" s="17">
        <v>14879</v>
      </c>
    </row>
    <row r="236" spans="1:7" x14ac:dyDescent="0.25">
      <c r="A236" s="18" t="s">
        <v>531</v>
      </c>
      <c r="B236" s="16" t="s">
        <v>532</v>
      </c>
      <c r="C236" s="23">
        <v>14326</v>
      </c>
      <c r="D236" s="17">
        <v>13171</v>
      </c>
      <c r="E236" s="17">
        <v>12826</v>
      </c>
      <c r="F236" s="17">
        <v>12923</v>
      </c>
      <c r="G236" s="17">
        <v>12596</v>
      </c>
    </row>
    <row r="237" spans="1:7" x14ac:dyDescent="0.25">
      <c r="A237" s="18" t="s">
        <v>533</v>
      </c>
      <c r="B237" s="16" t="s">
        <v>231</v>
      </c>
      <c r="C237" s="23">
        <v>13312</v>
      </c>
      <c r="D237" s="17">
        <v>12665</v>
      </c>
      <c r="E237" s="17">
        <v>12330</v>
      </c>
      <c r="F237" s="17">
        <v>12137</v>
      </c>
      <c r="G237" s="17">
        <v>11297</v>
      </c>
    </row>
    <row r="238" spans="1:7" x14ac:dyDescent="0.25">
      <c r="A238" s="18" t="s">
        <v>534</v>
      </c>
      <c r="B238" s="16" t="s">
        <v>535</v>
      </c>
      <c r="C238" s="23">
        <v>16192</v>
      </c>
      <c r="D238" s="17">
        <v>15032</v>
      </c>
      <c r="E238" s="17">
        <v>14166</v>
      </c>
      <c r="F238" s="17">
        <v>13613</v>
      </c>
      <c r="G238" s="17">
        <v>12756</v>
      </c>
    </row>
    <row r="239" spans="1:7" x14ac:dyDescent="0.25">
      <c r="A239" s="18" t="s">
        <v>536</v>
      </c>
      <c r="B239" s="16" t="s">
        <v>537</v>
      </c>
      <c r="C239" s="23">
        <v>13484</v>
      </c>
      <c r="D239" s="17">
        <v>13434</v>
      </c>
      <c r="E239" s="17">
        <v>13213</v>
      </c>
      <c r="F239" s="17">
        <v>13433</v>
      </c>
      <c r="G239" s="17">
        <v>12643</v>
      </c>
    </row>
    <row r="240" spans="1:7" x14ac:dyDescent="0.25">
      <c r="A240" s="18" t="s">
        <v>538</v>
      </c>
      <c r="B240" s="16" t="s">
        <v>232</v>
      </c>
      <c r="C240" s="23">
        <v>16168</v>
      </c>
      <c r="D240" s="17">
        <v>15348</v>
      </c>
      <c r="E240" s="17">
        <v>14811</v>
      </c>
      <c r="F240" s="17">
        <v>14423</v>
      </c>
      <c r="G240" s="17">
        <v>13669</v>
      </c>
    </row>
    <row r="241" spans="1:7" x14ac:dyDescent="0.25">
      <c r="A241" s="18" t="s">
        <v>539</v>
      </c>
      <c r="B241" s="16" t="s">
        <v>540</v>
      </c>
      <c r="C241" s="23">
        <v>17898</v>
      </c>
      <c r="D241" s="17">
        <v>16795</v>
      </c>
      <c r="E241" s="17">
        <v>15850</v>
      </c>
      <c r="F241" s="17">
        <v>17688</v>
      </c>
      <c r="G241" s="17">
        <v>16039</v>
      </c>
    </row>
    <row r="242" spans="1:7" x14ac:dyDescent="0.25">
      <c r="A242" s="18" t="s">
        <v>541</v>
      </c>
      <c r="B242" s="16" t="s">
        <v>542</v>
      </c>
      <c r="C242" s="23">
        <v>17255</v>
      </c>
      <c r="D242" s="17">
        <v>16669</v>
      </c>
      <c r="E242" s="17">
        <v>15906</v>
      </c>
      <c r="F242" s="17">
        <v>15188</v>
      </c>
      <c r="G242" s="17">
        <v>14588</v>
      </c>
    </row>
    <row r="243" spans="1:7" x14ac:dyDescent="0.25">
      <c r="A243" s="18" t="s">
        <v>543</v>
      </c>
      <c r="B243" s="16" t="s">
        <v>544</v>
      </c>
      <c r="C243" s="23">
        <v>15856</v>
      </c>
      <c r="D243" s="17">
        <v>15846</v>
      </c>
      <c r="E243" s="17">
        <v>14813</v>
      </c>
      <c r="F243" s="17">
        <v>14672</v>
      </c>
      <c r="G243" s="17">
        <v>13867</v>
      </c>
    </row>
    <row r="244" spans="1:7" x14ac:dyDescent="0.25">
      <c r="A244" s="18" t="s">
        <v>545</v>
      </c>
      <c r="B244" s="16" t="s">
        <v>546</v>
      </c>
      <c r="C244" s="23">
        <v>17740</v>
      </c>
      <c r="D244" s="17">
        <v>17457</v>
      </c>
      <c r="E244" s="17">
        <v>17413</v>
      </c>
      <c r="F244" s="17">
        <v>15621</v>
      </c>
      <c r="G244" s="17">
        <v>15170</v>
      </c>
    </row>
    <row r="245" spans="1:7" x14ac:dyDescent="0.25">
      <c r="A245" s="18" t="s">
        <v>547</v>
      </c>
      <c r="B245" s="16" t="s">
        <v>548</v>
      </c>
      <c r="C245" s="23">
        <v>13814</v>
      </c>
      <c r="D245" s="17">
        <v>13175</v>
      </c>
      <c r="E245" s="17">
        <v>13591</v>
      </c>
      <c r="F245" s="17">
        <v>12365</v>
      </c>
      <c r="G245" s="17">
        <v>11456</v>
      </c>
    </row>
    <row r="246" spans="1:7" x14ac:dyDescent="0.25">
      <c r="A246" s="18" t="s">
        <v>549</v>
      </c>
      <c r="B246" s="16" t="s">
        <v>550</v>
      </c>
      <c r="C246" s="23">
        <v>14607</v>
      </c>
      <c r="D246" s="17">
        <v>13782</v>
      </c>
      <c r="E246" s="17">
        <v>13147</v>
      </c>
      <c r="F246" s="17">
        <v>13104</v>
      </c>
      <c r="G246" s="17">
        <v>12533</v>
      </c>
    </row>
    <row r="247" spans="1:7" x14ac:dyDescent="0.25">
      <c r="A247" s="18" t="s">
        <v>551</v>
      </c>
      <c r="B247" s="16" t="s">
        <v>552</v>
      </c>
      <c r="C247" s="23">
        <v>13504</v>
      </c>
      <c r="D247" s="17">
        <v>12590</v>
      </c>
      <c r="E247" s="17">
        <v>11414</v>
      </c>
      <c r="F247" s="17">
        <v>10904</v>
      </c>
      <c r="G247" s="17">
        <v>11257</v>
      </c>
    </row>
    <row r="248" spans="1:7" x14ac:dyDescent="0.25">
      <c r="A248" s="18" t="s">
        <v>553</v>
      </c>
      <c r="B248" s="16" t="s">
        <v>554</v>
      </c>
      <c r="C248" s="23">
        <v>14941</v>
      </c>
      <c r="D248" s="17">
        <v>13660</v>
      </c>
      <c r="E248" s="17">
        <v>12876</v>
      </c>
      <c r="F248" s="17">
        <v>13077</v>
      </c>
      <c r="G248" s="17">
        <v>12640</v>
      </c>
    </row>
    <row r="249" spans="1:7" x14ac:dyDescent="0.25">
      <c r="A249" s="18" t="s">
        <v>555</v>
      </c>
      <c r="B249" s="16" t="s">
        <v>556</v>
      </c>
      <c r="C249" s="23">
        <v>13822</v>
      </c>
      <c r="D249" s="17">
        <v>13580</v>
      </c>
      <c r="E249" s="17">
        <v>12495</v>
      </c>
      <c r="F249" s="17">
        <v>12397</v>
      </c>
      <c r="G249" s="17">
        <v>11961</v>
      </c>
    </row>
    <row r="250" spans="1:7" x14ac:dyDescent="0.25">
      <c r="A250" s="18" t="s">
        <v>557</v>
      </c>
      <c r="B250" s="16" t="s">
        <v>558</v>
      </c>
      <c r="C250" s="23">
        <v>16607</v>
      </c>
      <c r="D250" s="17">
        <v>15715</v>
      </c>
      <c r="E250" s="17">
        <v>14139</v>
      </c>
      <c r="F250" s="17">
        <v>15110</v>
      </c>
      <c r="G250" s="17">
        <v>13405</v>
      </c>
    </row>
    <row r="251" spans="1:7" x14ac:dyDescent="0.25">
      <c r="A251" s="18" t="s">
        <v>559</v>
      </c>
      <c r="B251" s="16" t="s">
        <v>560</v>
      </c>
      <c r="C251" s="23">
        <v>14150</v>
      </c>
      <c r="D251" s="17">
        <v>13563</v>
      </c>
      <c r="E251" s="17">
        <v>12193</v>
      </c>
      <c r="F251" s="17">
        <v>12273</v>
      </c>
      <c r="G251" s="17">
        <v>11451</v>
      </c>
    </row>
    <row r="252" spans="1:7" x14ac:dyDescent="0.25">
      <c r="A252" s="18" t="s">
        <v>561</v>
      </c>
      <c r="B252" s="16" t="s">
        <v>562</v>
      </c>
      <c r="C252" s="23">
        <v>12352</v>
      </c>
      <c r="D252" s="17">
        <v>11996</v>
      </c>
      <c r="E252" s="17">
        <v>10376</v>
      </c>
      <c r="F252" s="17">
        <v>10713</v>
      </c>
      <c r="G252" s="17">
        <v>10488</v>
      </c>
    </row>
    <row r="253" spans="1:7" x14ac:dyDescent="0.25">
      <c r="A253" s="18" t="s">
        <v>563</v>
      </c>
      <c r="B253" s="16" t="s">
        <v>564</v>
      </c>
      <c r="C253" s="23">
        <v>15262</v>
      </c>
      <c r="D253" s="17">
        <v>15062</v>
      </c>
      <c r="E253" s="17">
        <v>14184</v>
      </c>
      <c r="F253" s="17">
        <v>14598</v>
      </c>
      <c r="G253" s="17">
        <v>13956</v>
      </c>
    </row>
    <row r="254" spans="1:7" x14ac:dyDescent="0.25">
      <c r="A254" s="18" t="s">
        <v>565</v>
      </c>
      <c r="B254" s="16" t="s">
        <v>233</v>
      </c>
      <c r="C254" s="23">
        <v>14163</v>
      </c>
      <c r="D254" s="17">
        <v>13266</v>
      </c>
      <c r="E254" s="17">
        <v>12788</v>
      </c>
      <c r="F254" s="17">
        <v>12587</v>
      </c>
      <c r="G254" s="17">
        <v>11989</v>
      </c>
    </row>
    <row r="255" spans="1:7" x14ac:dyDescent="0.25">
      <c r="A255" s="18" t="s">
        <v>566</v>
      </c>
      <c r="B255" s="16" t="s">
        <v>567</v>
      </c>
      <c r="C255" s="23">
        <v>14221</v>
      </c>
      <c r="D255" s="17">
        <v>13782</v>
      </c>
      <c r="E255" s="17">
        <v>13704</v>
      </c>
      <c r="F255" s="17">
        <v>12177</v>
      </c>
      <c r="G255" s="17">
        <v>11964</v>
      </c>
    </row>
    <row r="256" spans="1:7" x14ac:dyDescent="0.25">
      <c r="A256" s="18" t="s">
        <v>568</v>
      </c>
      <c r="B256" s="16" t="s">
        <v>234</v>
      </c>
      <c r="C256" s="23">
        <v>13917</v>
      </c>
      <c r="D256" s="17">
        <v>13635</v>
      </c>
      <c r="E256" s="17">
        <v>12723</v>
      </c>
      <c r="F256" s="17">
        <v>12264</v>
      </c>
      <c r="G256" s="17">
        <v>11775</v>
      </c>
    </row>
    <row r="257" spans="1:7" x14ac:dyDescent="0.25">
      <c r="A257" s="18" t="s">
        <v>569</v>
      </c>
      <c r="B257" s="16" t="s">
        <v>570</v>
      </c>
      <c r="C257" s="23">
        <v>15760</v>
      </c>
      <c r="D257" s="17">
        <v>15036</v>
      </c>
      <c r="E257" s="17">
        <v>13981</v>
      </c>
      <c r="F257" s="17">
        <v>14675</v>
      </c>
      <c r="G257" s="17">
        <v>14558</v>
      </c>
    </row>
    <row r="258" spans="1:7" x14ac:dyDescent="0.25">
      <c r="A258" s="18" t="s">
        <v>571</v>
      </c>
      <c r="B258" s="16" t="s">
        <v>572</v>
      </c>
      <c r="C258" s="23">
        <v>13827</v>
      </c>
      <c r="D258" s="17">
        <v>13737</v>
      </c>
      <c r="E258" s="17">
        <v>12766</v>
      </c>
      <c r="F258" s="17">
        <v>12895</v>
      </c>
      <c r="G258" s="17">
        <v>12177</v>
      </c>
    </row>
    <row r="259" spans="1:7" x14ac:dyDescent="0.25">
      <c r="A259" s="18" t="s">
        <v>573</v>
      </c>
      <c r="B259" s="16" t="s">
        <v>235</v>
      </c>
      <c r="C259" s="23">
        <v>15652</v>
      </c>
      <c r="D259" s="17">
        <v>14691</v>
      </c>
      <c r="E259" s="17">
        <v>13875</v>
      </c>
      <c r="F259" s="17">
        <v>13903</v>
      </c>
      <c r="G259" s="17">
        <v>13189</v>
      </c>
    </row>
    <row r="260" spans="1:7" x14ac:dyDescent="0.25">
      <c r="A260" s="18" t="s">
        <v>574</v>
      </c>
      <c r="B260" s="16" t="s">
        <v>575</v>
      </c>
      <c r="C260" s="23">
        <v>13176</v>
      </c>
      <c r="D260" s="17">
        <v>12523</v>
      </c>
      <c r="E260" s="17">
        <v>12254</v>
      </c>
      <c r="F260" s="17">
        <v>11671</v>
      </c>
      <c r="G260" s="17">
        <v>11733</v>
      </c>
    </row>
    <row r="261" spans="1:7" x14ac:dyDescent="0.25">
      <c r="A261" s="18" t="s">
        <v>576</v>
      </c>
      <c r="B261" s="16" t="s">
        <v>236</v>
      </c>
      <c r="C261" s="23">
        <v>13940</v>
      </c>
      <c r="D261" s="17">
        <v>12922</v>
      </c>
      <c r="E261" s="17">
        <v>12327</v>
      </c>
      <c r="F261" s="17">
        <v>11859</v>
      </c>
      <c r="G261" s="17">
        <v>11059</v>
      </c>
    </row>
    <row r="262" spans="1:7" x14ac:dyDescent="0.25">
      <c r="A262" s="18" t="s">
        <v>577</v>
      </c>
      <c r="B262" s="16" t="s">
        <v>578</v>
      </c>
      <c r="C262" s="23">
        <v>14022</v>
      </c>
      <c r="D262" s="17">
        <v>13424</v>
      </c>
      <c r="E262" s="17">
        <v>12514</v>
      </c>
      <c r="F262" s="17">
        <v>12745</v>
      </c>
      <c r="G262" s="17">
        <v>11896</v>
      </c>
    </row>
    <row r="263" spans="1:7" x14ac:dyDescent="0.25">
      <c r="A263" s="18" t="s">
        <v>579</v>
      </c>
      <c r="B263" s="16" t="s">
        <v>580</v>
      </c>
      <c r="C263" s="23">
        <v>14636</v>
      </c>
      <c r="D263" s="17">
        <v>14055</v>
      </c>
      <c r="E263" s="17">
        <v>13322</v>
      </c>
      <c r="F263" s="17">
        <v>13398</v>
      </c>
      <c r="G263" s="17">
        <v>13344</v>
      </c>
    </row>
    <row r="264" spans="1:7" x14ac:dyDescent="0.25">
      <c r="A264" s="18" t="s">
        <v>581</v>
      </c>
      <c r="B264" s="16" t="s">
        <v>582</v>
      </c>
      <c r="C264" s="23">
        <v>14371</v>
      </c>
      <c r="D264" s="17">
        <v>13318</v>
      </c>
      <c r="E264" s="17">
        <v>12355</v>
      </c>
      <c r="F264" s="17">
        <v>12329</v>
      </c>
      <c r="G264" s="17">
        <v>11273</v>
      </c>
    </row>
    <row r="265" spans="1:7" x14ac:dyDescent="0.25">
      <c r="A265" s="18" t="s">
        <v>583</v>
      </c>
      <c r="B265" s="16" t="s">
        <v>584</v>
      </c>
      <c r="C265" s="23">
        <v>12689</v>
      </c>
      <c r="D265" s="17">
        <v>12940</v>
      </c>
      <c r="E265" s="17">
        <v>11193</v>
      </c>
      <c r="F265" s="17">
        <v>11537</v>
      </c>
      <c r="G265" s="17">
        <v>11185</v>
      </c>
    </row>
    <row r="266" spans="1:7" x14ac:dyDescent="0.25">
      <c r="A266" s="18" t="s">
        <v>585</v>
      </c>
      <c r="B266" s="16" t="s">
        <v>586</v>
      </c>
      <c r="C266" s="23">
        <v>16663</v>
      </c>
      <c r="D266" s="17">
        <v>15455</v>
      </c>
      <c r="E266" s="17">
        <v>14266</v>
      </c>
      <c r="F266" s="17">
        <v>13318</v>
      </c>
      <c r="G266" s="17">
        <v>13011</v>
      </c>
    </row>
    <row r="267" spans="1:7" x14ac:dyDescent="0.25">
      <c r="A267" s="18" t="s">
        <v>587</v>
      </c>
      <c r="B267" s="16" t="s">
        <v>588</v>
      </c>
      <c r="C267" s="23">
        <v>14608</v>
      </c>
      <c r="D267" s="17">
        <v>14165</v>
      </c>
      <c r="E267" s="17">
        <v>13355</v>
      </c>
      <c r="F267" s="17">
        <v>13182</v>
      </c>
      <c r="G267" s="17">
        <v>12719</v>
      </c>
    </row>
    <row r="268" spans="1:7" x14ac:dyDescent="0.25">
      <c r="A268" s="18" t="s">
        <v>589</v>
      </c>
      <c r="B268" s="16" t="s">
        <v>237</v>
      </c>
      <c r="C268" s="23">
        <v>15694</v>
      </c>
      <c r="D268" s="17">
        <v>15067</v>
      </c>
      <c r="E268" s="17">
        <v>14303</v>
      </c>
      <c r="F268" s="17">
        <v>13824</v>
      </c>
      <c r="G268" s="17">
        <v>13051</v>
      </c>
    </row>
    <row r="269" spans="1:7" x14ac:dyDescent="0.25">
      <c r="A269" s="18" t="s">
        <v>590</v>
      </c>
      <c r="B269" s="16" t="s">
        <v>591</v>
      </c>
      <c r="C269" s="23">
        <v>18017</v>
      </c>
      <c r="D269" s="17">
        <v>17150</v>
      </c>
      <c r="E269" s="17">
        <v>16572</v>
      </c>
      <c r="F269" s="17">
        <v>15838</v>
      </c>
      <c r="G269" s="17">
        <v>15571</v>
      </c>
    </row>
    <row r="270" spans="1:7" x14ac:dyDescent="0.25">
      <c r="A270" s="18" t="s">
        <v>592</v>
      </c>
      <c r="B270" s="16" t="s">
        <v>593</v>
      </c>
      <c r="C270" s="23">
        <v>15916</v>
      </c>
      <c r="D270" s="17">
        <v>15044</v>
      </c>
      <c r="E270" s="17">
        <v>14231</v>
      </c>
      <c r="F270" s="17">
        <v>13792</v>
      </c>
      <c r="G270" s="17">
        <v>13077</v>
      </c>
    </row>
    <row r="271" spans="1:7" x14ac:dyDescent="0.25">
      <c r="A271" s="18" t="s">
        <v>594</v>
      </c>
      <c r="B271" s="16" t="s">
        <v>595</v>
      </c>
      <c r="C271" s="23">
        <v>13687</v>
      </c>
      <c r="D271" s="17">
        <v>13332</v>
      </c>
      <c r="E271" s="17">
        <v>12593</v>
      </c>
      <c r="F271" s="17">
        <v>12662</v>
      </c>
      <c r="G271" s="17">
        <v>11760</v>
      </c>
    </row>
    <row r="272" spans="1:7" x14ac:dyDescent="0.25">
      <c r="A272" s="18" t="s">
        <v>596</v>
      </c>
      <c r="B272" s="16" t="s">
        <v>597</v>
      </c>
      <c r="C272" s="23">
        <v>14560</v>
      </c>
      <c r="D272" s="17">
        <v>13861</v>
      </c>
      <c r="E272" s="17">
        <v>12932</v>
      </c>
      <c r="F272" s="17">
        <v>12629</v>
      </c>
      <c r="G272" s="17">
        <v>12078</v>
      </c>
    </row>
    <row r="273" spans="1:7" x14ac:dyDescent="0.25">
      <c r="A273" s="18" t="s">
        <v>598</v>
      </c>
      <c r="B273" s="16" t="s">
        <v>599</v>
      </c>
      <c r="C273" s="23">
        <v>12474</v>
      </c>
      <c r="D273" s="17">
        <v>11507</v>
      </c>
      <c r="E273" s="17">
        <v>10931</v>
      </c>
      <c r="F273" s="17">
        <v>10295</v>
      </c>
      <c r="G273" s="17">
        <v>10637</v>
      </c>
    </row>
    <row r="274" spans="1:7" x14ac:dyDescent="0.25">
      <c r="A274" s="18" t="s">
        <v>600</v>
      </c>
      <c r="B274" s="16" t="s">
        <v>601</v>
      </c>
      <c r="C274" s="23">
        <v>16104</v>
      </c>
      <c r="D274" s="17">
        <v>15213</v>
      </c>
      <c r="E274" s="17">
        <v>14108</v>
      </c>
      <c r="F274" s="17">
        <v>13727</v>
      </c>
      <c r="G274" s="17">
        <v>13117</v>
      </c>
    </row>
    <row r="275" spans="1:7" x14ac:dyDescent="0.25">
      <c r="A275" s="18" t="s">
        <v>602</v>
      </c>
      <c r="B275" s="16" t="s">
        <v>603</v>
      </c>
      <c r="C275" s="23">
        <v>16276</v>
      </c>
      <c r="D275" s="17">
        <v>15028</v>
      </c>
      <c r="E275" s="17">
        <v>13942</v>
      </c>
      <c r="F275" s="17">
        <v>13503</v>
      </c>
      <c r="G275" s="17">
        <v>12232</v>
      </c>
    </row>
    <row r="276" spans="1:7" x14ac:dyDescent="0.25">
      <c r="A276" s="18" t="s">
        <v>604</v>
      </c>
      <c r="B276" s="16" t="s">
        <v>238</v>
      </c>
      <c r="C276" s="23">
        <v>15135</v>
      </c>
      <c r="D276" s="17">
        <v>14955</v>
      </c>
      <c r="E276" s="17">
        <v>14445</v>
      </c>
      <c r="F276" s="17">
        <v>14064</v>
      </c>
      <c r="G276" s="17">
        <v>13281</v>
      </c>
    </row>
    <row r="277" spans="1:7" x14ac:dyDescent="0.25">
      <c r="A277" s="18" t="s">
        <v>605</v>
      </c>
      <c r="B277" s="16" t="s">
        <v>239</v>
      </c>
      <c r="C277" s="23">
        <v>16412</v>
      </c>
      <c r="D277" s="17">
        <v>15776</v>
      </c>
      <c r="E277" s="17">
        <v>14797</v>
      </c>
      <c r="F277" s="17">
        <v>14851</v>
      </c>
      <c r="G277" s="17">
        <v>14139</v>
      </c>
    </row>
    <row r="278" spans="1:7" x14ac:dyDescent="0.25">
      <c r="A278" s="18" t="s">
        <v>606</v>
      </c>
      <c r="B278" s="16" t="s">
        <v>607</v>
      </c>
      <c r="C278" s="23">
        <v>14554</v>
      </c>
      <c r="D278" s="17">
        <v>14217</v>
      </c>
      <c r="E278" s="17">
        <v>13292</v>
      </c>
      <c r="F278" s="17">
        <v>13854</v>
      </c>
      <c r="G278" s="17">
        <v>13033</v>
      </c>
    </row>
    <row r="279" spans="1:7" x14ac:dyDescent="0.25">
      <c r="A279" s="18" t="s">
        <v>608</v>
      </c>
      <c r="B279" s="16" t="s">
        <v>240</v>
      </c>
      <c r="C279" s="23">
        <v>12829</v>
      </c>
      <c r="D279" s="17">
        <v>12821</v>
      </c>
      <c r="E279" s="17">
        <v>11424</v>
      </c>
      <c r="F279" s="17">
        <v>11615</v>
      </c>
      <c r="G279" s="17">
        <v>10864</v>
      </c>
    </row>
    <row r="280" spans="1:7" x14ac:dyDescent="0.25">
      <c r="A280" s="18" t="s">
        <v>609</v>
      </c>
      <c r="B280" s="16" t="s">
        <v>610</v>
      </c>
      <c r="C280" s="23">
        <v>13377</v>
      </c>
      <c r="D280" s="17">
        <v>12654</v>
      </c>
      <c r="E280" s="17">
        <v>12180</v>
      </c>
      <c r="F280" s="17">
        <v>12175</v>
      </c>
      <c r="G280" s="17">
        <v>11802</v>
      </c>
    </row>
    <row r="281" spans="1:7" x14ac:dyDescent="0.25">
      <c r="A281" s="18" t="s">
        <v>611</v>
      </c>
      <c r="B281" s="16" t="s">
        <v>241</v>
      </c>
      <c r="C281" s="23">
        <v>14721</v>
      </c>
      <c r="D281" s="17">
        <v>14019</v>
      </c>
      <c r="E281" s="17">
        <v>13653</v>
      </c>
      <c r="F281" s="17">
        <v>13946</v>
      </c>
      <c r="G281" s="17">
        <v>12588</v>
      </c>
    </row>
    <row r="282" spans="1:7" x14ac:dyDescent="0.25">
      <c r="A282" s="18" t="s">
        <v>612</v>
      </c>
      <c r="B282" s="16" t="s">
        <v>242</v>
      </c>
      <c r="C282" s="23">
        <v>14886</v>
      </c>
      <c r="D282" s="17">
        <v>14481</v>
      </c>
      <c r="E282" s="17">
        <v>13610</v>
      </c>
      <c r="F282" s="17">
        <v>13783</v>
      </c>
      <c r="G282" s="17">
        <v>13367</v>
      </c>
    </row>
    <row r="283" spans="1:7" x14ac:dyDescent="0.25">
      <c r="A283" s="18" t="s">
        <v>613</v>
      </c>
      <c r="B283" s="16" t="s">
        <v>243</v>
      </c>
      <c r="C283" s="23">
        <v>15315</v>
      </c>
      <c r="D283" s="17">
        <v>14257</v>
      </c>
      <c r="E283" s="17">
        <v>13455</v>
      </c>
      <c r="F283" s="17">
        <v>13138</v>
      </c>
      <c r="G283" s="17">
        <v>12686</v>
      </c>
    </row>
    <row r="284" spans="1:7" x14ac:dyDescent="0.25">
      <c r="A284" s="18" t="s">
        <v>614</v>
      </c>
      <c r="B284" s="16" t="s">
        <v>244</v>
      </c>
      <c r="C284" s="23">
        <v>13836</v>
      </c>
      <c r="D284" s="17">
        <v>13374</v>
      </c>
      <c r="E284" s="17">
        <v>12925</v>
      </c>
      <c r="F284" s="17">
        <v>12896</v>
      </c>
      <c r="G284" s="17">
        <v>12062</v>
      </c>
    </row>
    <row r="285" spans="1:7" x14ac:dyDescent="0.25">
      <c r="A285" s="18" t="s">
        <v>615</v>
      </c>
      <c r="B285" s="16" t="s">
        <v>245</v>
      </c>
      <c r="C285" s="23">
        <v>14256</v>
      </c>
      <c r="D285" s="17">
        <v>13678</v>
      </c>
      <c r="E285" s="17">
        <v>12856</v>
      </c>
      <c r="F285" s="17">
        <v>12697</v>
      </c>
      <c r="G285" s="17">
        <v>12106</v>
      </c>
    </row>
    <row r="286" spans="1:7" x14ac:dyDescent="0.25">
      <c r="A286" s="18" t="s">
        <v>616</v>
      </c>
      <c r="B286" s="16" t="s">
        <v>246</v>
      </c>
      <c r="C286" s="23">
        <v>15772</v>
      </c>
      <c r="D286" s="17">
        <v>14837</v>
      </c>
      <c r="E286" s="17">
        <v>13933</v>
      </c>
      <c r="F286" s="17">
        <v>14159</v>
      </c>
      <c r="G286" s="17">
        <v>13136</v>
      </c>
    </row>
    <row r="287" spans="1:7" x14ac:dyDescent="0.25">
      <c r="A287" s="18" t="s">
        <v>617</v>
      </c>
      <c r="B287" s="16" t="s">
        <v>247</v>
      </c>
      <c r="C287" s="23">
        <v>18212</v>
      </c>
      <c r="D287" s="17">
        <v>16980</v>
      </c>
      <c r="E287" s="17">
        <v>16090</v>
      </c>
      <c r="F287" s="17">
        <v>15895</v>
      </c>
      <c r="G287" s="17">
        <v>14989</v>
      </c>
    </row>
    <row r="288" spans="1:7" x14ac:dyDescent="0.25">
      <c r="A288" s="18" t="s">
        <v>618</v>
      </c>
      <c r="B288" s="16" t="s">
        <v>248</v>
      </c>
      <c r="C288" s="23">
        <v>17158</v>
      </c>
      <c r="D288" s="17">
        <v>16260</v>
      </c>
      <c r="E288" s="17">
        <v>15258</v>
      </c>
      <c r="F288" s="17">
        <v>15014</v>
      </c>
      <c r="G288" s="17">
        <v>14562</v>
      </c>
    </row>
    <row r="289" spans="1:7" x14ac:dyDescent="0.25">
      <c r="A289" s="18" t="s">
        <v>619</v>
      </c>
      <c r="B289" s="16" t="s">
        <v>620</v>
      </c>
      <c r="C289" s="23">
        <v>11385</v>
      </c>
      <c r="D289" s="17">
        <v>11117</v>
      </c>
      <c r="E289" s="17">
        <v>11305</v>
      </c>
      <c r="F289" s="17">
        <v>11190</v>
      </c>
      <c r="G289" s="17">
        <v>11213</v>
      </c>
    </row>
    <row r="290" spans="1:7" x14ac:dyDescent="0.25">
      <c r="A290" s="18" t="s">
        <v>621</v>
      </c>
      <c r="B290" s="16" t="s">
        <v>622</v>
      </c>
      <c r="C290" s="23">
        <v>16928</v>
      </c>
      <c r="D290" s="17">
        <v>15885</v>
      </c>
      <c r="E290" s="17">
        <v>14545</v>
      </c>
      <c r="F290" s="17">
        <v>14397</v>
      </c>
      <c r="G290" s="17">
        <v>14010</v>
      </c>
    </row>
    <row r="291" spans="1:7" x14ac:dyDescent="0.25">
      <c r="A291" s="18" t="s">
        <v>623</v>
      </c>
      <c r="B291" s="16" t="s">
        <v>624</v>
      </c>
      <c r="C291" s="23">
        <v>15334</v>
      </c>
      <c r="D291" s="17">
        <v>14022</v>
      </c>
      <c r="E291" s="17">
        <v>13757</v>
      </c>
      <c r="F291" s="17">
        <v>13363</v>
      </c>
      <c r="G291" s="17">
        <v>12962</v>
      </c>
    </row>
    <row r="292" spans="1:7" x14ac:dyDescent="0.25">
      <c r="A292" s="18" t="s">
        <v>625</v>
      </c>
      <c r="B292" s="16" t="s">
        <v>626</v>
      </c>
      <c r="C292" s="23">
        <v>15412</v>
      </c>
      <c r="D292" s="17">
        <v>14975</v>
      </c>
      <c r="E292" s="17">
        <v>14262</v>
      </c>
      <c r="F292" s="17">
        <v>13928</v>
      </c>
      <c r="G292" s="17">
        <v>14051</v>
      </c>
    </row>
    <row r="293" spans="1:7" x14ac:dyDescent="0.25">
      <c r="A293" s="18" t="s">
        <v>627</v>
      </c>
      <c r="B293" s="16" t="s">
        <v>249</v>
      </c>
      <c r="C293" s="23">
        <v>16167</v>
      </c>
      <c r="D293" s="17">
        <v>15451</v>
      </c>
      <c r="E293" s="17">
        <v>14615</v>
      </c>
      <c r="F293" s="17">
        <v>14578</v>
      </c>
      <c r="G293" s="17">
        <v>13778</v>
      </c>
    </row>
    <row r="294" spans="1:7" x14ac:dyDescent="0.25">
      <c r="A294" s="18" t="s">
        <v>628</v>
      </c>
      <c r="B294" s="16" t="s">
        <v>629</v>
      </c>
      <c r="C294" s="23">
        <v>15923</v>
      </c>
      <c r="D294" s="17">
        <v>14851</v>
      </c>
      <c r="E294" s="17">
        <v>14456</v>
      </c>
      <c r="F294" s="17">
        <v>14541</v>
      </c>
      <c r="G294" s="17">
        <v>14479</v>
      </c>
    </row>
    <row r="295" spans="1:7" x14ac:dyDescent="0.25">
      <c r="A295" s="18" t="s">
        <v>630</v>
      </c>
      <c r="B295" s="16" t="s">
        <v>631</v>
      </c>
      <c r="C295" s="23">
        <v>16015</v>
      </c>
      <c r="D295" s="17">
        <v>15229</v>
      </c>
      <c r="E295" s="17">
        <v>14141</v>
      </c>
      <c r="F295" s="17">
        <v>13498</v>
      </c>
      <c r="G295" s="17">
        <v>12745</v>
      </c>
    </row>
    <row r="296" spans="1:7" x14ac:dyDescent="0.25">
      <c r="A296" s="18" t="s">
        <v>632</v>
      </c>
      <c r="B296" s="16" t="s">
        <v>633</v>
      </c>
      <c r="C296" s="23">
        <v>13372</v>
      </c>
      <c r="D296" s="17">
        <v>13009</v>
      </c>
      <c r="E296" s="17">
        <v>12011</v>
      </c>
      <c r="F296" s="17">
        <v>12035</v>
      </c>
      <c r="G296" s="17">
        <v>11578</v>
      </c>
    </row>
    <row r="297" spans="1:7" x14ac:dyDescent="0.25">
      <c r="A297" s="18" t="s">
        <v>634</v>
      </c>
      <c r="B297" s="16" t="s">
        <v>635</v>
      </c>
      <c r="C297" s="23">
        <v>14290</v>
      </c>
      <c r="D297" s="17">
        <v>13396</v>
      </c>
      <c r="E297" s="17">
        <v>12852</v>
      </c>
      <c r="F297" s="17">
        <v>12837</v>
      </c>
      <c r="G297" s="17">
        <v>11847</v>
      </c>
    </row>
    <row r="298" spans="1:7" x14ac:dyDescent="0.25">
      <c r="A298" s="18" t="s">
        <v>636</v>
      </c>
      <c r="B298" s="16" t="s">
        <v>250</v>
      </c>
      <c r="C298" s="23">
        <v>16061</v>
      </c>
      <c r="D298" s="17">
        <v>14828</v>
      </c>
      <c r="E298" s="17">
        <v>14060</v>
      </c>
      <c r="F298" s="17">
        <v>14411</v>
      </c>
      <c r="G298" s="17">
        <v>13567</v>
      </c>
    </row>
    <row r="299" spans="1:7" x14ac:dyDescent="0.25">
      <c r="A299" s="18" t="s">
        <v>637</v>
      </c>
      <c r="B299" s="16" t="s">
        <v>251</v>
      </c>
      <c r="C299" s="23">
        <v>14566</v>
      </c>
      <c r="D299" s="17">
        <v>14049</v>
      </c>
      <c r="E299" s="17">
        <v>13071</v>
      </c>
      <c r="F299" s="17">
        <v>12974</v>
      </c>
      <c r="G299" s="17">
        <v>12157</v>
      </c>
    </row>
    <row r="300" spans="1:7" x14ac:dyDescent="0.25">
      <c r="A300" s="18" t="s">
        <v>638</v>
      </c>
      <c r="B300" s="16" t="s">
        <v>252</v>
      </c>
      <c r="C300" s="23">
        <v>15078</v>
      </c>
      <c r="D300" s="17">
        <v>14593</v>
      </c>
      <c r="E300" s="17">
        <v>13886</v>
      </c>
      <c r="F300" s="17">
        <v>13658</v>
      </c>
      <c r="G300" s="17">
        <v>13013</v>
      </c>
    </row>
    <row r="301" spans="1:7" x14ac:dyDescent="0.25">
      <c r="A301" s="18" t="s">
        <v>639</v>
      </c>
      <c r="B301" s="16" t="s">
        <v>640</v>
      </c>
      <c r="C301" s="23">
        <v>13608</v>
      </c>
      <c r="D301" s="17">
        <v>12882</v>
      </c>
      <c r="E301" s="17">
        <v>12522</v>
      </c>
      <c r="F301" s="17">
        <v>12117</v>
      </c>
      <c r="G301" s="17">
        <v>11488</v>
      </c>
    </row>
    <row r="302" spans="1:7" x14ac:dyDescent="0.25">
      <c r="A302" s="18" t="s">
        <v>641</v>
      </c>
      <c r="B302" s="16" t="s">
        <v>253</v>
      </c>
      <c r="C302" s="23">
        <v>12916</v>
      </c>
      <c r="D302" s="17">
        <v>13294</v>
      </c>
      <c r="E302" s="17">
        <v>11380</v>
      </c>
      <c r="F302" s="17">
        <v>12347</v>
      </c>
      <c r="G302" s="17">
        <v>11241</v>
      </c>
    </row>
    <row r="303" spans="1:7" x14ac:dyDescent="0.25">
      <c r="A303" s="18" t="s">
        <v>642</v>
      </c>
      <c r="B303" s="16" t="s">
        <v>254</v>
      </c>
      <c r="C303" s="23">
        <v>18962</v>
      </c>
      <c r="D303" s="17">
        <v>18127</v>
      </c>
      <c r="E303" s="17">
        <v>17081</v>
      </c>
      <c r="F303" s="17">
        <v>16856</v>
      </c>
      <c r="G303" s="17">
        <v>16237</v>
      </c>
    </row>
    <row r="304" spans="1:7" x14ac:dyDescent="0.25">
      <c r="A304" s="18" t="s">
        <v>643</v>
      </c>
      <c r="B304" s="16" t="s">
        <v>644</v>
      </c>
      <c r="C304" s="23">
        <v>13854</v>
      </c>
      <c r="D304" s="17">
        <v>13046</v>
      </c>
      <c r="E304" s="17">
        <v>11631</v>
      </c>
      <c r="F304" s="17">
        <v>11613</v>
      </c>
      <c r="G304" s="17">
        <v>11524</v>
      </c>
    </row>
    <row r="305" spans="1:7" x14ac:dyDescent="0.25">
      <c r="A305" s="18" t="s">
        <v>645</v>
      </c>
      <c r="B305" s="16" t="s">
        <v>255</v>
      </c>
      <c r="C305" s="23">
        <v>14453</v>
      </c>
      <c r="D305" s="17">
        <v>13708</v>
      </c>
      <c r="E305" s="17">
        <v>13034</v>
      </c>
      <c r="F305" s="17">
        <v>12996</v>
      </c>
      <c r="G305" s="17">
        <v>12060</v>
      </c>
    </row>
    <row r="306" spans="1:7" x14ac:dyDescent="0.25">
      <c r="A306" s="18" t="s">
        <v>646</v>
      </c>
      <c r="B306" s="16" t="s">
        <v>647</v>
      </c>
      <c r="C306" s="23">
        <v>14489</v>
      </c>
      <c r="D306" s="17">
        <v>14108</v>
      </c>
      <c r="E306" s="17">
        <v>13056</v>
      </c>
      <c r="F306" s="17">
        <v>12816</v>
      </c>
      <c r="G306" s="17">
        <v>12016</v>
      </c>
    </row>
    <row r="307" spans="1:7" x14ac:dyDescent="0.25">
      <c r="A307" s="18" t="s">
        <v>648</v>
      </c>
      <c r="B307" s="16" t="s">
        <v>256</v>
      </c>
      <c r="C307" s="23">
        <v>14617</v>
      </c>
      <c r="D307" s="17">
        <v>13558</v>
      </c>
      <c r="E307" s="17">
        <v>13091</v>
      </c>
      <c r="F307" s="17">
        <v>12683</v>
      </c>
      <c r="G307" s="17">
        <v>12359</v>
      </c>
    </row>
    <row r="308" spans="1:7" x14ac:dyDescent="0.25">
      <c r="A308" s="18" t="s">
        <v>649</v>
      </c>
      <c r="B308" s="16" t="s">
        <v>650</v>
      </c>
      <c r="C308" s="23">
        <v>17162</v>
      </c>
      <c r="D308" s="17">
        <v>15939</v>
      </c>
      <c r="E308" s="17">
        <v>15378</v>
      </c>
      <c r="F308" s="17">
        <v>14308</v>
      </c>
      <c r="G308" s="17">
        <v>14382</v>
      </c>
    </row>
    <row r="309" spans="1:7" x14ac:dyDescent="0.25">
      <c r="A309" s="18" t="s">
        <v>651</v>
      </c>
      <c r="B309" s="16" t="s">
        <v>652</v>
      </c>
      <c r="C309" s="23">
        <v>13059</v>
      </c>
      <c r="D309" s="17">
        <v>13278</v>
      </c>
      <c r="E309" s="17">
        <v>12222</v>
      </c>
      <c r="F309" s="17">
        <v>12479</v>
      </c>
      <c r="G309" s="17">
        <v>12135</v>
      </c>
    </row>
    <row r="310" spans="1:7" x14ac:dyDescent="0.25">
      <c r="A310" s="18" t="s">
        <v>653</v>
      </c>
      <c r="B310" s="16" t="s">
        <v>654</v>
      </c>
      <c r="C310" s="23">
        <v>15213</v>
      </c>
      <c r="D310" s="17">
        <v>14268</v>
      </c>
      <c r="E310" s="17">
        <v>12942</v>
      </c>
      <c r="F310" s="17">
        <v>12996</v>
      </c>
      <c r="G310" s="17">
        <v>12368</v>
      </c>
    </row>
    <row r="311" spans="1:7" x14ac:dyDescent="0.25">
      <c r="A311" s="18" t="s">
        <v>655</v>
      </c>
      <c r="B311" s="16" t="s">
        <v>656</v>
      </c>
      <c r="C311" s="23">
        <v>14405</v>
      </c>
      <c r="D311" s="17" t="s">
        <v>806</v>
      </c>
      <c r="E311" s="17" t="s">
        <v>806</v>
      </c>
      <c r="F311" s="17" t="s">
        <v>806</v>
      </c>
      <c r="G311" s="17" t="s">
        <v>806</v>
      </c>
    </row>
    <row r="312" spans="1:7" x14ac:dyDescent="0.25">
      <c r="A312" s="18" t="s">
        <v>657</v>
      </c>
      <c r="B312" s="16" t="s">
        <v>257</v>
      </c>
      <c r="C312" s="23">
        <v>15937</v>
      </c>
      <c r="D312" s="17">
        <v>15104</v>
      </c>
      <c r="E312" s="17">
        <v>14633</v>
      </c>
      <c r="F312" s="17">
        <v>14210</v>
      </c>
      <c r="G312" s="17">
        <v>14027</v>
      </c>
    </row>
    <row r="313" spans="1:7" x14ac:dyDescent="0.25">
      <c r="A313" s="18" t="s">
        <v>658</v>
      </c>
      <c r="B313" s="16" t="s">
        <v>659</v>
      </c>
      <c r="C313" s="23">
        <v>17161</v>
      </c>
      <c r="D313" s="17">
        <v>16224</v>
      </c>
      <c r="E313" s="17">
        <v>15905</v>
      </c>
      <c r="F313" s="17">
        <v>14489</v>
      </c>
      <c r="G313" s="17">
        <v>14492</v>
      </c>
    </row>
    <row r="314" spans="1:7" x14ac:dyDescent="0.25">
      <c r="A314" s="18" t="s">
        <v>660</v>
      </c>
      <c r="B314" s="16" t="s">
        <v>661</v>
      </c>
      <c r="C314" s="23">
        <v>13327</v>
      </c>
      <c r="D314" s="17">
        <v>12551</v>
      </c>
      <c r="E314" s="17">
        <v>12027</v>
      </c>
      <c r="F314" s="17">
        <v>11333</v>
      </c>
      <c r="G314" s="17">
        <v>11106</v>
      </c>
    </row>
    <row r="315" spans="1:7" x14ac:dyDescent="0.25">
      <c r="A315" s="18" t="s">
        <v>662</v>
      </c>
      <c r="B315" s="16" t="s">
        <v>663</v>
      </c>
      <c r="C315" s="23">
        <v>15839</v>
      </c>
      <c r="D315" s="17">
        <v>15444</v>
      </c>
      <c r="E315" s="17">
        <v>14630</v>
      </c>
      <c r="F315" s="17">
        <v>14840</v>
      </c>
      <c r="G315" s="17">
        <v>14060</v>
      </c>
    </row>
    <row r="316" spans="1:7" x14ac:dyDescent="0.25">
      <c r="A316" s="18" t="s">
        <v>664</v>
      </c>
      <c r="B316" s="16" t="s">
        <v>258</v>
      </c>
      <c r="C316" s="23">
        <v>14771</v>
      </c>
      <c r="D316" s="17">
        <v>14422</v>
      </c>
      <c r="E316" s="17">
        <v>13019</v>
      </c>
      <c r="F316" s="17">
        <v>13249</v>
      </c>
      <c r="G316" s="17">
        <v>12582</v>
      </c>
    </row>
    <row r="317" spans="1:7" x14ac:dyDescent="0.25">
      <c r="A317" s="18" t="s">
        <v>665</v>
      </c>
      <c r="B317" s="16" t="s">
        <v>666</v>
      </c>
      <c r="C317" s="23">
        <v>13909</v>
      </c>
      <c r="D317" s="17">
        <v>13222</v>
      </c>
      <c r="E317" s="17">
        <v>11691</v>
      </c>
      <c r="F317" s="17">
        <v>11672</v>
      </c>
      <c r="G317" s="17">
        <v>11456</v>
      </c>
    </row>
    <row r="318" spans="1:7" x14ac:dyDescent="0.25">
      <c r="A318" s="18" t="s">
        <v>667</v>
      </c>
      <c r="B318" s="16" t="s">
        <v>259</v>
      </c>
      <c r="C318" s="23">
        <v>14134</v>
      </c>
      <c r="D318" s="17">
        <v>13609</v>
      </c>
      <c r="E318" s="17">
        <v>12768</v>
      </c>
      <c r="F318" s="17">
        <v>12361</v>
      </c>
      <c r="G318" s="17">
        <v>11556</v>
      </c>
    </row>
    <row r="319" spans="1:7" x14ac:dyDescent="0.25">
      <c r="A319" s="18" t="s">
        <v>668</v>
      </c>
      <c r="B319" s="16" t="s">
        <v>260</v>
      </c>
      <c r="C319" s="23">
        <v>12893</v>
      </c>
      <c r="D319" s="17">
        <v>13303</v>
      </c>
      <c r="E319" s="17">
        <v>10724</v>
      </c>
      <c r="F319" s="17">
        <v>12097</v>
      </c>
      <c r="G319" s="17">
        <v>10645</v>
      </c>
    </row>
    <row r="320" spans="1:7" x14ac:dyDescent="0.25">
      <c r="A320" s="18" t="s">
        <v>669</v>
      </c>
      <c r="B320" s="16" t="s">
        <v>261</v>
      </c>
      <c r="C320" s="23">
        <v>18364</v>
      </c>
      <c r="D320" s="17">
        <v>17536</v>
      </c>
      <c r="E320" s="17">
        <v>16601</v>
      </c>
      <c r="F320" s="17">
        <v>16547</v>
      </c>
      <c r="G320" s="17">
        <v>15827</v>
      </c>
    </row>
    <row r="321" spans="1:7" x14ac:dyDescent="0.25">
      <c r="A321" s="18" t="s">
        <v>670</v>
      </c>
      <c r="B321" s="16" t="s">
        <v>671</v>
      </c>
      <c r="C321" s="23">
        <v>14830</v>
      </c>
      <c r="D321" s="17">
        <v>13954</v>
      </c>
      <c r="E321" s="17">
        <v>13920</v>
      </c>
      <c r="F321" s="17">
        <v>13534</v>
      </c>
      <c r="G321" s="17">
        <v>12547</v>
      </c>
    </row>
    <row r="322" spans="1:7" x14ac:dyDescent="0.25">
      <c r="A322" s="18" t="s">
        <v>672</v>
      </c>
      <c r="B322" s="16" t="s">
        <v>673</v>
      </c>
      <c r="C322" s="23">
        <v>15015</v>
      </c>
      <c r="D322" s="17">
        <v>14545</v>
      </c>
      <c r="E322" s="17">
        <v>14124</v>
      </c>
      <c r="F322" s="17">
        <v>14110</v>
      </c>
      <c r="G322" s="17">
        <v>13068</v>
      </c>
    </row>
    <row r="323" spans="1:7" x14ac:dyDescent="0.25">
      <c r="A323" s="18" t="s">
        <v>674</v>
      </c>
      <c r="B323" s="16" t="s">
        <v>675</v>
      </c>
      <c r="C323" s="23">
        <v>14131</v>
      </c>
      <c r="D323" s="17">
        <v>13650</v>
      </c>
      <c r="E323" s="17">
        <v>13337</v>
      </c>
      <c r="F323" s="17">
        <v>12620</v>
      </c>
      <c r="G323" s="17">
        <v>11934</v>
      </c>
    </row>
    <row r="324" spans="1:7" x14ac:dyDescent="0.25">
      <c r="A324" s="18" t="s">
        <v>676</v>
      </c>
      <c r="B324" s="16" t="s">
        <v>677</v>
      </c>
      <c r="C324" s="23">
        <v>13652</v>
      </c>
      <c r="D324" s="17">
        <v>13263</v>
      </c>
      <c r="E324" s="17">
        <v>12614</v>
      </c>
      <c r="F324" s="17">
        <v>12517</v>
      </c>
      <c r="G324" s="17">
        <v>11934</v>
      </c>
    </row>
    <row r="325" spans="1:7" x14ac:dyDescent="0.25">
      <c r="A325" s="18" t="s">
        <v>678</v>
      </c>
      <c r="B325" s="16" t="s">
        <v>679</v>
      </c>
      <c r="C325" s="23">
        <v>14355</v>
      </c>
      <c r="D325" s="17">
        <v>13465</v>
      </c>
      <c r="E325" s="17">
        <v>12184</v>
      </c>
      <c r="F325" s="17">
        <v>12700</v>
      </c>
      <c r="G325" s="17">
        <v>11645</v>
      </c>
    </row>
    <row r="326" spans="1:7" x14ac:dyDescent="0.25">
      <c r="A326" s="18" t="s">
        <v>680</v>
      </c>
      <c r="B326" s="16" t="s">
        <v>681</v>
      </c>
      <c r="C326" s="23">
        <v>11764</v>
      </c>
      <c r="D326" s="17">
        <v>13198</v>
      </c>
      <c r="E326" s="17">
        <v>9369</v>
      </c>
      <c r="F326" s="17">
        <v>10840</v>
      </c>
      <c r="G326" s="17">
        <v>9356</v>
      </c>
    </row>
    <row r="327" spans="1:7" x14ac:dyDescent="0.25">
      <c r="A327" s="18" t="s">
        <v>682</v>
      </c>
      <c r="B327" s="16" t="s">
        <v>262</v>
      </c>
      <c r="C327" s="23">
        <v>13509</v>
      </c>
      <c r="D327" s="17">
        <v>12825</v>
      </c>
      <c r="E327" s="17">
        <v>11781</v>
      </c>
      <c r="F327" s="17">
        <v>11655</v>
      </c>
      <c r="G327" s="17">
        <v>11031</v>
      </c>
    </row>
    <row r="328" spans="1:7" x14ac:dyDescent="0.25">
      <c r="A328" s="18" t="s">
        <v>683</v>
      </c>
      <c r="B328" s="16" t="s">
        <v>684</v>
      </c>
      <c r="C328" s="23" t="s">
        <v>806</v>
      </c>
      <c r="D328" s="17" t="s">
        <v>806</v>
      </c>
      <c r="E328" s="17" t="s">
        <v>806</v>
      </c>
      <c r="F328" s="17" t="s">
        <v>806</v>
      </c>
      <c r="G328" s="17" t="s">
        <v>806</v>
      </c>
    </row>
    <row r="329" spans="1:7" x14ac:dyDescent="0.25">
      <c r="A329" s="18" t="s">
        <v>685</v>
      </c>
      <c r="B329" s="16" t="s">
        <v>686</v>
      </c>
      <c r="C329" s="23">
        <v>14488</v>
      </c>
      <c r="D329" s="17">
        <v>13841</v>
      </c>
      <c r="E329" s="17">
        <v>12906</v>
      </c>
      <c r="F329" s="17">
        <v>13093</v>
      </c>
      <c r="G329" s="17">
        <v>12581</v>
      </c>
    </row>
    <row r="330" spans="1:7" x14ac:dyDescent="0.25">
      <c r="A330" s="18" t="s">
        <v>687</v>
      </c>
      <c r="B330" s="16" t="s">
        <v>688</v>
      </c>
      <c r="C330" s="23">
        <v>14951</v>
      </c>
      <c r="D330" s="17">
        <v>14680</v>
      </c>
      <c r="E330" s="17">
        <v>14526</v>
      </c>
      <c r="F330" s="17">
        <v>14287</v>
      </c>
      <c r="G330" s="17">
        <v>12926</v>
      </c>
    </row>
    <row r="331" spans="1:7" x14ac:dyDescent="0.25">
      <c r="A331" s="18" t="s">
        <v>689</v>
      </c>
      <c r="B331" s="16" t="s">
        <v>690</v>
      </c>
      <c r="C331" s="23">
        <v>14195</v>
      </c>
      <c r="D331" s="17">
        <v>14541</v>
      </c>
      <c r="E331" s="17">
        <v>13136</v>
      </c>
      <c r="F331" s="17">
        <v>12834</v>
      </c>
      <c r="G331" s="17">
        <v>13170</v>
      </c>
    </row>
    <row r="332" spans="1:7" x14ac:dyDescent="0.25">
      <c r="A332" s="18" t="s">
        <v>691</v>
      </c>
      <c r="B332" s="16" t="s">
        <v>692</v>
      </c>
      <c r="C332" s="23">
        <v>20501</v>
      </c>
      <c r="D332" s="17">
        <v>19689</v>
      </c>
      <c r="E332" s="17">
        <v>18088</v>
      </c>
      <c r="F332" s="17">
        <v>17751</v>
      </c>
      <c r="G332" s="17">
        <v>17794</v>
      </c>
    </row>
    <row r="333" spans="1:7" x14ac:dyDescent="0.25">
      <c r="A333" s="18" t="s">
        <v>693</v>
      </c>
      <c r="B333" s="16" t="s">
        <v>694</v>
      </c>
      <c r="C333" s="23" t="s">
        <v>806</v>
      </c>
      <c r="D333" s="17" t="s">
        <v>806</v>
      </c>
      <c r="E333" s="17" t="s">
        <v>806</v>
      </c>
      <c r="F333" s="17" t="s">
        <v>806</v>
      </c>
      <c r="G333" s="17" t="s">
        <v>806</v>
      </c>
    </row>
    <row r="334" spans="1:7" x14ac:dyDescent="0.25">
      <c r="A334" s="18" t="s">
        <v>695</v>
      </c>
      <c r="B334" s="16" t="s">
        <v>696</v>
      </c>
      <c r="C334" s="23">
        <v>15110</v>
      </c>
      <c r="D334" s="17">
        <v>13924</v>
      </c>
      <c r="E334" s="17">
        <v>13414</v>
      </c>
      <c r="F334" s="17">
        <v>13374</v>
      </c>
      <c r="G334" s="17">
        <v>12414</v>
      </c>
    </row>
    <row r="335" spans="1:7" x14ac:dyDescent="0.25">
      <c r="A335" s="18" t="s">
        <v>697</v>
      </c>
      <c r="B335" s="16" t="s">
        <v>698</v>
      </c>
      <c r="C335" s="23">
        <v>16427</v>
      </c>
      <c r="D335" s="17">
        <v>15397</v>
      </c>
      <c r="E335" s="17">
        <v>14813</v>
      </c>
      <c r="F335" s="17">
        <v>13930</v>
      </c>
      <c r="G335" s="17">
        <v>13353</v>
      </c>
    </row>
    <row r="336" spans="1:7" x14ac:dyDescent="0.25">
      <c r="A336" s="18" t="s">
        <v>699</v>
      </c>
      <c r="B336" s="16" t="s">
        <v>700</v>
      </c>
      <c r="C336" s="23">
        <v>13640</v>
      </c>
      <c r="D336" s="17">
        <v>13105</v>
      </c>
      <c r="E336" s="17">
        <v>12324</v>
      </c>
      <c r="F336" s="17">
        <v>11656</v>
      </c>
      <c r="G336" s="17">
        <v>11413</v>
      </c>
    </row>
    <row r="337" spans="1:7" x14ac:dyDescent="0.25">
      <c r="A337" s="18" t="s">
        <v>701</v>
      </c>
      <c r="B337" s="16" t="s">
        <v>702</v>
      </c>
      <c r="C337" s="23">
        <v>19773</v>
      </c>
      <c r="D337" s="17">
        <v>17129</v>
      </c>
      <c r="E337" s="17">
        <v>17368</v>
      </c>
      <c r="F337" s="17">
        <v>17230</v>
      </c>
      <c r="G337" s="17">
        <v>16466</v>
      </c>
    </row>
    <row r="338" spans="1:7" x14ac:dyDescent="0.25">
      <c r="A338" s="18" t="s">
        <v>703</v>
      </c>
      <c r="B338" s="16" t="s">
        <v>704</v>
      </c>
      <c r="C338" s="23">
        <v>14600</v>
      </c>
      <c r="D338" s="17">
        <v>14054</v>
      </c>
      <c r="E338" s="17">
        <v>12791</v>
      </c>
      <c r="F338" s="17">
        <v>12524</v>
      </c>
      <c r="G338" s="17">
        <v>12099</v>
      </c>
    </row>
    <row r="339" spans="1:7" x14ac:dyDescent="0.25">
      <c r="A339" s="18" t="s">
        <v>705</v>
      </c>
      <c r="B339" s="16" t="s">
        <v>706</v>
      </c>
      <c r="C339" s="23">
        <v>14309</v>
      </c>
      <c r="D339" s="17">
        <v>13199</v>
      </c>
      <c r="E339" s="17">
        <v>12171</v>
      </c>
      <c r="F339" s="17">
        <v>11965</v>
      </c>
      <c r="G339" s="17">
        <v>11779</v>
      </c>
    </row>
    <row r="340" spans="1:7" x14ac:dyDescent="0.25">
      <c r="A340" s="18" t="s">
        <v>707</v>
      </c>
      <c r="B340" s="16" t="s">
        <v>708</v>
      </c>
      <c r="C340" s="23">
        <v>15050</v>
      </c>
      <c r="D340" s="17">
        <v>13829</v>
      </c>
      <c r="E340" s="17">
        <v>13277</v>
      </c>
      <c r="F340" s="17">
        <v>13288</v>
      </c>
      <c r="G340" s="17">
        <v>12776</v>
      </c>
    </row>
    <row r="341" spans="1:7" x14ac:dyDescent="0.25">
      <c r="A341" s="18" t="s">
        <v>709</v>
      </c>
      <c r="B341" s="16" t="s">
        <v>710</v>
      </c>
      <c r="C341" s="23">
        <v>15192</v>
      </c>
      <c r="D341" s="17">
        <v>14554</v>
      </c>
      <c r="E341" s="17">
        <v>14423</v>
      </c>
      <c r="F341" s="17">
        <v>14589</v>
      </c>
      <c r="G341" s="17">
        <v>14293</v>
      </c>
    </row>
    <row r="342" spans="1:7" x14ac:dyDescent="0.25">
      <c r="A342" s="18" t="s">
        <v>711</v>
      </c>
      <c r="B342" s="16" t="s">
        <v>712</v>
      </c>
      <c r="C342" s="23">
        <v>15923</v>
      </c>
      <c r="D342" s="17">
        <v>15306</v>
      </c>
      <c r="E342" s="17">
        <v>14514</v>
      </c>
      <c r="F342" s="17">
        <v>14636</v>
      </c>
      <c r="G342" s="17">
        <v>13160</v>
      </c>
    </row>
    <row r="343" spans="1:7" x14ac:dyDescent="0.25">
      <c r="A343" s="18" t="s">
        <v>713</v>
      </c>
      <c r="B343" s="16" t="s">
        <v>714</v>
      </c>
      <c r="C343" s="23">
        <v>13306</v>
      </c>
      <c r="D343" s="17">
        <v>12878</v>
      </c>
      <c r="E343" s="17">
        <v>12045</v>
      </c>
      <c r="F343" s="17">
        <v>11609</v>
      </c>
      <c r="G343" s="17">
        <v>10818</v>
      </c>
    </row>
    <row r="344" spans="1:7" x14ac:dyDescent="0.25">
      <c r="A344" s="18" t="s">
        <v>715</v>
      </c>
      <c r="B344" s="16" t="s">
        <v>716</v>
      </c>
      <c r="C344" s="23">
        <v>14762</v>
      </c>
      <c r="D344" s="17">
        <v>13689</v>
      </c>
      <c r="E344" s="17">
        <v>12591</v>
      </c>
      <c r="F344" s="17">
        <v>12588</v>
      </c>
      <c r="G344" s="17">
        <v>11851</v>
      </c>
    </row>
    <row r="345" spans="1:7" x14ac:dyDescent="0.25">
      <c r="A345" s="18" t="s">
        <v>717</v>
      </c>
      <c r="B345" s="16" t="s">
        <v>718</v>
      </c>
      <c r="C345" s="23">
        <v>15193</v>
      </c>
      <c r="D345" s="17">
        <v>14619</v>
      </c>
      <c r="E345" s="17">
        <v>14055</v>
      </c>
      <c r="F345" s="17">
        <v>13737</v>
      </c>
      <c r="G345" s="17">
        <v>13315</v>
      </c>
    </row>
    <row r="346" spans="1:7" x14ac:dyDescent="0.25">
      <c r="A346" s="18" t="s">
        <v>719</v>
      </c>
      <c r="B346" s="16" t="s">
        <v>720</v>
      </c>
      <c r="C346" s="23">
        <v>13868</v>
      </c>
      <c r="D346" s="17">
        <v>13076</v>
      </c>
      <c r="E346" s="17">
        <v>13034</v>
      </c>
      <c r="F346" s="17">
        <v>13417</v>
      </c>
      <c r="G346" s="17">
        <v>13333</v>
      </c>
    </row>
    <row r="347" spans="1:7" x14ac:dyDescent="0.25">
      <c r="A347" s="18" t="s">
        <v>721</v>
      </c>
      <c r="B347" s="16" t="s">
        <v>264</v>
      </c>
      <c r="C347" s="23">
        <v>14220</v>
      </c>
      <c r="D347" s="17">
        <v>13398</v>
      </c>
      <c r="E347" s="17">
        <v>12659</v>
      </c>
      <c r="F347" s="17">
        <v>12462</v>
      </c>
      <c r="G347" s="17">
        <v>11923</v>
      </c>
    </row>
    <row r="348" spans="1:7" x14ac:dyDescent="0.25">
      <c r="A348" s="18" t="s">
        <v>722</v>
      </c>
      <c r="B348" s="16" t="s">
        <v>723</v>
      </c>
      <c r="C348" s="23">
        <v>14633</v>
      </c>
      <c r="D348" s="17">
        <v>14381</v>
      </c>
      <c r="E348" s="17">
        <v>13667</v>
      </c>
      <c r="F348" s="17">
        <v>14060</v>
      </c>
      <c r="G348" s="17">
        <v>13525</v>
      </c>
    </row>
    <row r="349" spans="1:7" x14ac:dyDescent="0.25">
      <c r="A349" s="18" t="s">
        <v>724</v>
      </c>
      <c r="B349" s="16" t="s">
        <v>265</v>
      </c>
      <c r="C349" s="23">
        <v>17289</v>
      </c>
      <c r="D349" s="17">
        <v>16764</v>
      </c>
      <c r="E349" s="17">
        <v>15772</v>
      </c>
      <c r="F349" s="17">
        <v>15710</v>
      </c>
      <c r="G349" s="17">
        <v>14868</v>
      </c>
    </row>
    <row r="350" spans="1:7" x14ac:dyDescent="0.25">
      <c r="A350" s="18" t="s">
        <v>725</v>
      </c>
      <c r="B350" s="16" t="s">
        <v>726</v>
      </c>
      <c r="C350" s="23">
        <v>15200</v>
      </c>
      <c r="D350" s="17">
        <v>14592</v>
      </c>
      <c r="E350" s="17">
        <v>13948</v>
      </c>
      <c r="F350" s="17">
        <v>13338</v>
      </c>
      <c r="G350" s="17">
        <v>12182</v>
      </c>
    </row>
    <row r="351" spans="1:7" x14ac:dyDescent="0.25">
      <c r="A351" s="18" t="s">
        <v>727</v>
      </c>
      <c r="B351" s="16" t="s">
        <v>728</v>
      </c>
      <c r="C351" s="23">
        <v>14352</v>
      </c>
      <c r="D351" s="17">
        <v>14028</v>
      </c>
      <c r="E351" s="17">
        <v>13594</v>
      </c>
      <c r="F351" s="17">
        <v>11993</v>
      </c>
      <c r="G351" s="17">
        <v>12303</v>
      </c>
    </row>
    <row r="352" spans="1:7" x14ac:dyDescent="0.25">
      <c r="A352" s="18" t="s">
        <v>729</v>
      </c>
      <c r="B352" s="16" t="s">
        <v>266</v>
      </c>
      <c r="C352" s="23">
        <v>12544</v>
      </c>
      <c r="D352" s="17">
        <v>12158</v>
      </c>
      <c r="E352" s="17">
        <v>11608</v>
      </c>
      <c r="F352" s="17">
        <v>11306</v>
      </c>
      <c r="G352" s="17">
        <v>10628</v>
      </c>
    </row>
    <row r="353" spans="1:7" x14ac:dyDescent="0.25">
      <c r="A353" s="18" t="s">
        <v>730</v>
      </c>
      <c r="B353" s="16" t="s">
        <v>731</v>
      </c>
      <c r="C353" s="23">
        <v>15060</v>
      </c>
      <c r="D353" s="17">
        <v>13861</v>
      </c>
      <c r="E353" s="17">
        <v>13064</v>
      </c>
      <c r="F353" s="17">
        <v>12841</v>
      </c>
      <c r="G353" s="17">
        <v>12196</v>
      </c>
    </row>
    <row r="354" spans="1:7" x14ac:dyDescent="0.25">
      <c r="A354" s="18" t="s">
        <v>732</v>
      </c>
      <c r="B354" s="16" t="s">
        <v>733</v>
      </c>
      <c r="C354" s="23">
        <v>17130</v>
      </c>
      <c r="D354" s="17">
        <v>17185</v>
      </c>
      <c r="E354" s="17">
        <v>16821</v>
      </c>
      <c r="F354" s="17">
        <v>15550</v>
      </c>
      <c r="G354" s="17">
        <v>15897</v>
      </c>
    </row>
    <row r="355" spans="1:7" x14ac:dyDescent="0.25">
      <c r="A355" s="18" t="s">
        <v>734</v>
      </c>
      <c r="B355" s="16" t="s">
        <v>267</v>
      </c>
      <c r="C355" s="23">
        <v>12687</v>
      </c>
      <c r="D355" s="17">
        <v>12819</v>
      </c>
      <c r="E355" s="17">
        <v>11642</v>
      </c>
      <c r="F355" s="17">
        <v>11623</v>
      </c>
      <c r="G355" s="17">
        <v>10701</v>
      </c>
    </row>
    <row r="356" spans="1:7" x14ac:dyDescent="0.25">
      <c r="A356" s="18" t="s">
        <v>735</v>
      </c>
      <c r="B356" s="16" t="s">
        <v>736</v>
      </c>
      <c r="C356" s="23">
        <v>13484</v>
      </c>
      <c r="D356" s="17">
        <v>13333</v>
      </c>
      <c r="E356" s="17">
        <v>11560</v>
      </c>
      <c r="F356" s="17">
        <v>12098</v>
      </c>
      <c r="G356" s="17">
        <v>11342</v>
      </c>
    </row>
    <row r="357" spans="1:7" x14ac:dyDescent="0.25">
      <c r="A357" s="18" t="s">
        <v>737</v>
      </c>
      <c r="B357" s="16" t="s">
        <v>738</v>
      </c>
      <c r="C357" s="23">
        <v>13274</v>
      </c>
      <c r="D357" s="17">
        <v>13296</v>
      </c>
      <c r="E357" s="17">
        <v>11660</v>
      </c>
      <c r="F357" s="17">
        <v>11716</v>
      </c>
      <c r="G357" s="17">
        <v>11399</v>
      </c>
    </row>
    <row r="358" spans="1:7" x14ac:dyDescent="0.25">
      <c r="A358" s="18" t="s">
        <v>739</v>
      </c>
      <c r="B358" s="16" t="s">
        <v>268</v>
      </c>
      <c r="C358" s="23">
        <v>16194</v>
      </c>
      <c r="D358" s="17">
        <v>15133</v>
      </c>
      <c r="E358" s="17">
        <v>14324</v>
      </c>
      <c r="F358" s="17">
        <v>14363</v>
      </c>
      <c r="G358" s="17">
        <v>13184</v>
      </c>
    </row>
    <row r="359" spans="1:7" x14ac:dyDescent="0.25">
      <c r="A359" s="18" t="s">
        <v>740</v>
      </c>
      <c r="B359" s="16" t="s">
        <v>741</v>
      </c>
      <c r="C359" s="23">
        <v>14175</v>
      </c>
      <c r="D359" s="17">
        <v>13068</v>
      </c>
      <c r="E359" s="17">
        <v>13060</v>
      </c>
      <c r="F359" s="17">
        <v>12540</v>
      </c>
      <c r="G359" s="17">
        <v>12232</v>
      </c>
    </row>
    <row r="360" spans="1:7" x14ac:dyDescent="0.25">
      <c r="A360" s="18" t="s">
        <v>742</v>
      </c>
      <c r="B360" s="16" t="s">
        <v>743</v>
      </c>
      <c r="C360" s="23">
        <v>14319</v>
      </c>
      <c r="D360" s="17">
        <v>13448</v>
      </c>
      <c r="E360" s="17">
        <v>12611</v>
      </c>
      <c r="F360" s="17">
        <v>12186</v>
      </c>
      <c r="G360" s="17">
        <v>11721</v>
      </c>
    </row>
    <row r="361" spans="1:7" x14ac:dyDescent="0.25">
      <c r="A361" s="18" t="s">
        <v>744</v>
      </c>
      <c r="B361" s="16" t="s">
        <v>269</v>
      </c>
      <c r="C361" s="23">
        <v>14990</v>
      </c>
      <c r="D361" s="17">
        <v>14257</v>
      </c>
      <c r="E361" s="17">
        <v>13458</v>
      </c>
      <c r="F361" s="17">
        <v>13410</v>
      </c>
      <c r="G361" s="17">
        <v>12540</v>
      </c>
    </row>
    <row r="362" spans="1:7" x14ac:dyDescent="0.25">
      <c r="A362" s="18" t="s">
        <v>745</v>
      </c>
      <c r="B362" s="16" t="s">
        <v>746</v>
      </c>
      <c r="C362" s="23">
        <v>15088</v>
      </c>
      <c r="D362" s="17">
        <v>14307</v>
      </c>
      <c r="E362" s="17">
        <v>13351</v>
      </c>
      <c r="F362" s="17">
        <v>13228</v>
      </c>
      <c r="G362" s="17">
        <v>12344</v>
      </c>
    </row>
    <row r="363" spans="1:7" x14ac:dyDescent="0.25">
      <c r="A363" s="18" t="s">
        <v>747</v>
      </c>
      <c r="B363" s="16" t="s">
        <v>748</v>
      </c>
      <c r="C363" s="23">
        <v>17002</v>
      </c>
      <c r="D363" s="17">
        <v>17063</v>
      </c>
      <c r="E363" s="17">
        <v>15399</v>
      </c>
      <c r="F363" s="17">
        <v>14981</v>
      </c>
      <c r="G363" s="17">
        <v>13951</v>
      </c>
    </row>
    <row r="364" spans="1:7" x14ac:dyDescent="0.25">
      <c r="A364" s="18" t="s">
        <v>749</v>
      </c>
      <c r="B364" s="16" t="s">
        <v>750</v>
      </c>
      <c r="C364" s="23">
        <v>16509</v>
      </c>
      <c r="D364" s="17">
        <v>15852</v>
      </c>
      <c r="E364" s="17">
        <v>16610</v>
      </c>
      <c r="F364" s="17">
        <v>15623</v>
      </c>
      <c r="G364" s="17">
        <v>15629</v>
      </c>
    </row>
    <row r="365" spans="1:7" x14ac:dyDescent="0.25">
      <c r="A365" s="18" t="s">
        <v>751</v>
      </c>
      <c r="B365" s="16" t="s">
        <v>270</v>
      </c>
      <c r="C365" s="23">
        <v>16535</v>
      </c>
      <c r="D365" s="17">
        <v>15206</v>
      </c>
      <c r="E365" s="17">
        <v>14088</v>
      </c>
      <c r="F365" s="17">
        <v>13844</v>
      </c>
      <c r="G365" s="17">
        <v>12674</v>
      </c>
    </row>
    <row r="366" spans="1:7" x14ac:dyDescent="0.25">
      <c r="A366" s="18" t="s">
        <v>752</v>
      </c>
      <c r="B366" s="16" t="s">
        <v>753</v>
      </c>
      <c r="C366" s="23">
        <v>16727</v>
      </c>
      <c r="D366" s="17">
        <v>16258</v>
      </c>
      <c r="E366" s="17">
        <v>15482</v>
      </c>
      <c r="F366" s="17">
        <v>16008</v>
      </c>
      <c r="G366" s="17">
        <v>14881</v>
      </c>
    </row>
    <row r="367" spans="1:7" x14ac:dyDescent="0.25">
      <c r="A367" s="18" t="s">
        <v>754</v>
      </c>
      <c r="B367" s="16" t="s">
        <v>271</v>
      </c>
      <c r="C367" s="23">
        <v>16504</v>
      </c>
      <c r="D367" s="17">
        <v>15827</v>
      </c>
      <c r="E367" s="17">
        <v>14860</v>
      </c>
      <c r="F367" s="17">
        <v>14738</v>
      </c>
      <c r="G367" s="17">
        <v>13981</v>
      </c>
    </row>
    <row r="368" spans="1:7" x14ac:dyDescent="0.25">
      <c r="A368" s="18" t="s">
        <v>755</v>
      </c>
      <c r="B368" s="16" t="s">
        <v>756</v>
      </c>
      <c r="C368" s="23">
        <v>14345</v>
      </c>
      <c r="D368" s="17">
        <v>14259</v>
      </c>
      <c r="E368" s="17">
        <v>12465</v>
      </c>
      <c r="F368" s="17">
        <v>12309</v>
      </c>
      <c r="G368" s="17">
        <v>11242</v>
      </c>
    </row>
    <row r="369" spans="1:7" x14ac:dyDescent="0.25">
      <c r="A369" s="18" t="s">
        <v>757</v>
      </c>
      <c r="B369" s="16" t="s">
        <v>758</v>
      </c>
      <c r="C369" s="23">
        <v>19857</v>
      </c>
      <c r="D369" s="17" t="s">
        <v>806</v>
      </c>
      <c r="E369" s="17" t="s">
        <v>806</v>
      </c>
      <c r="F369" s="17">
        <v>19196</v>
      </c>
      <c r="G369" s="17">
        <v>18907</v>
      </c>
    </row>
    <row r="370" spans="1:7" x14ac:dyDescent="0.25">
      <c r="A370" s="18" t="s">
        <v>759</v>
      </c>
      <c r="B370" s="16" t="s">
        <v>272</v>
      </c>
      <c r="C370" s="23">
        <v>16416</v>
      </c>
      <c r="D370" s="17">
        <v>15627</v>
      </c>
      <c r="E370" s="17">
        <v>14593</v>
      </c>
      <c r="F370" s="17">
        <v>14126</v>
      </c>
      <c r="G370" s="17">
        <v>13652</v>
      </c>
    </row>
    <row r="371" spans="1:7" x14ac:dyDescent="0.25">
      <c r="A371" s="18" t="s">
        <v>760</v>
      </c>
      <c r="B371" s="16" t="s">
        <v>761</v>
      </c>
      <c r="C371" s="23">
        <v>15648</v>
      </c>
      <c r="D371" s="17">
        <v>16025</v>
      </c>
      <c r="E371" s="17">
        <v>14397</v>
      </c>
      <c r="F371" s="17">
        <v>14148</v>
      </c>
      <c r="G371" s="17">
        <v>14394</v>
      </c>
    </row>
    <row r="372" spans="1:7" x14ac:dyDescent="0.25">
      <c r="A372" s="18" t="s">
        <v>762</v>
      </c>
      <c r="B372" s="16" t="s">
        <v>763</v>
      </c>
      <c r="C372" s="23">
        <v>15650</v>
      </c>
      <c r="D372" s="17">
        <v>15153</v>
      </c>
      <c r="E372" s="17">
        <v>14548</v>
      </c>
      <c r="F372" s="17">
        <v>14097</v>
      </c>
      <c r="G372" s="17">
        <v>13199</v>
      </c>
    </row>
    <row r="373" spans="1:7" x14ac:dyDescent="0.25">
      <c r="A373" s="18" t="s">
        <v>764</v>
      </c>
      <c r="B373" s="16" t="s">
        <v>765</v>
      </c>
      <c r="C373" s="23">
        <v>15250</v>
      </c>
      <c r="D373" s="17">
        <v>13836</v>
      </c>
      <c r="E373" s="17">
        <v>13098</v>
      </c>
      <c r="F373" s="17">
        <v>13686</v>
      </c>
      <c r="G373" s="17">
        <v>12793</v>
      </c>
    </row>
    <row r="374" spans="1:7" x14ac:dyDescent="0.25">
      <c r="A374" s="18" t="s">
        <v>766</v>
      </c>
      <c r="B374" s="16" t="s">
        <v>767</v>
      </c>
      <c r="C374" s="23">
        <v>15724</v>
      </c>
      <c r="D374" s="17">
        <v>14667</v>
      </c>
      <c r="E374" s="17">
        <v>13649</v>
      </c>
      <c r="F374" s="17">
        <v>13927</v>
      </c>
      <c r="G374" s="17">
        <v>12852</v>
      </c>
    </row>
    <row r="375" spans="1:7" x14ac:dyDescent="0.25">
      <c r="A375" s="18" t="s">
        <v>768</v>
      </c>
      <c r="B375" s="16" t="s">
        <v>273</v>
      </c>
      <c r="C375" s="23">
        <v>15173</v>
      </c>
      <c r="D375" s="17">
        <v>14694</v>
      </c>
      <c r="E375" s="17">
        <v>13669</v>
      </c>
      <c r="F375" s="17">
        <v>13519</v>
      </c>
      <c r="G375" s="17">
        <v>13010</v>
      </c>
    </row>
    <row r="376" spans="1:7" x14ac:dyDescent="0.25">
      <c r="A376" s="18" t="s">
        <v>769</v>
      </c>
      <c r="B376" s="16" t="s">
        <v>770</v>
      </c>
      <c r="C376" s="23">
        <v>15783</v>
      </c>
      <c r="D376" s="17">
        <v>14942</v>
      </c>
      <c r="E376" s="17">
        <v>15355</v>
      </c>
      <c r="F376" s="17">
        <v>14384</v>
      </c>
      <c r="G376" s="17">
        <v>14012</v>
      </c>
    </row>
    <row r="377" spans="1:7" x14ac:dyDescent="0.25">
      <c r="A377" s="18" t="s">
        <v>771</v>
      </c>
      <c r="B377" s="16" t="s">
        <v>274</v>
      </c>
      <c r="C377" s="23">
        <v>13726</v>
      </c>
      <c r="D377" s="17">
        <v>12987</v>
      </c>
      <c r="E377" s="17">
        <v>12441</v>
      </c>
      <c r="F377" s="17">
        <v>12282</v>
      </c>
      <c r="G377" s="17">
        <v>11549</v>
      </c>
    </row>
    <row r="378" spans="1:7" x14ac:dyDescent="0.25">
      <c r="A378" s="18" t="s">
        <v>772</v>
      </c>
      <c r="B378" s="16" t="s">
        <v>773</v>
      </c>
      <c r="C378" s="23">
        <v>14930</v>
      </c>
      <c r="D378" s="17">
        <v>14685</v>
      </c>
      <c r="E378" s="17">
        <v>14151</v>
      </c>
      <c r="F378" s="17">
        <v>14030</v>
      </c>
      <c r="G378" s="17">
        <v>13142</v>
      </c>
    </row>
    <row r="379" spans="1:7" x14ac:dyDescent="0.25">
      <c r="A379" s="18" t="s">
        <v>774</v>
      </c>
      <c r="B379" s="16" t="s">
        <v>775</v>
      </c>
      <c r="C379" s="23">
        <v>13534</v>
      </c>
      <c r="D379" s="17">
        <v>12923</v>
      </c>
      <c r="E379" s="17">
        <v>11814</v>
      </c>
      <c r="F379" s="17">
        <v>11877</v>
      </c>
      <c r="G379" s="17">
        <v>11626</v>
      </c>
    </row>
    <row r="380" spans="1:7" x14ac:dyDescent="0.25">
      <c r="A380" s="18" t="s">
        <v>776</v>
      </c>
      <c r="B380" s="16" t="s">
        <v>777</v>
      </c>
      <c r="C380" s="23">
        <v>17964</v>
      </c>
      <c r="D380" s="17">
        <v>15676</v>
      </c>
      <c r="E380" s="17">
        <v>15854</v>
      </c>
      <c r="F380" s="17">
        <v>13984</v>
      </c>
      <c r="G380" s="17">
        <v>14274</v>
      </c>
    </row>
    <row r="381" spans="1:7" x14ac:dyDescent="0.25">
      <c r="A381" s="18" t="s">
        <v>778</v>
      </c>
      <c r="B381" s="16" t="s">
        <v>779</v>
      </c>
      <c r="C381" s="23">
        <v>13838</v>
      </c>
      <c r="D381" s="17">
        <v>12312</v>
      </c>
      <c r="E381" s="17">
        <v>10988</v>
      </c>
      <c r="F381" s="17">
        <v>11691</v>
      </c>
      <c r="G381" s="17">
        <v>11328</v>
      </c>
    </row>
    <row r="382" spans="1:7" x14ac:dyDescent="0.25">
      <c r="A382" s="18" t="s">
        <v>780</v>
      </c>
      <c r="B382" s="16" t="s">
        <v>781</v>
      </c>
      <c r="C382" s="23">
        <v>13640</v>
      </c>
      <c r="D382" s="17">
        <v>12870</v>
      </c>
      <c r="E382" s="17">
        <v>11602</v>
      </c>
      <c r="F382" s="17">
        <v>12181</v>
      </c>
      <c r="G382" s="17">
        <v>11854</v>
      </c>
    </row>
    <row r="383" spans="1:7" x14ac:dyDescent="0.25">
      <c r="A383" s="18" t="s">
        <v>782</v>
      </c>
      <c r="B383" s="16" t="s">
        <v>783</v>
      </c>
      <c r="C383" s="23">
        <v>13171</v>
      </c>
      <c r="D383" s="17">
        <v>12617</v>
      </c>
      <c r="E383" s="17">
        <v>12495</v>
      </c>
      <c r="F383" s="17">
        <v>12113</v>
      </c>
      <c r="G383" s="17">
        <v>11821</v>
      </c>
    </row>
    <row r="384" spans="1:7" x14ac:dyDescent="0.25">
      <c r="A384" s="18" t="s">
        <v>784</v>
      </c>
      <c r="B384" s="16" t="s">
        <v>275</v>
      </c>
      <c r="C384" s="23">
        <v>14862</v>
      </c>
      <c r="D384" s="17">
        <v>14689</v>
      </c>
      <c r="E384" s="17">
        <v>13683</v>
      </c>
      <c r="F384" s="17">
        <v>13586</v>
      </c>
      <c r="G384" s="17">
        <v>12662</v>
      </c>
    </row>
    <row r="385" spans="1:7" x14ac:dyDescent="0.25">
      <c r="A385" s="18" t="s">
        <v>785</v>
      </c>
      <c r="B385" s="16" t="s">
        <v>786</v>
      </c>
      <c r="C385" s="23">
        <v>14449</v>
      </c>
      <c r="D385" s="17">
        <v>13971</v>
      </c>
      <c r="E385" s="17">
        <v>13672</v>
      </c>
      <c r="F385" s="17">
        <v>13041</v>
      </c>
      <c r="G385" s="17">
        <v>12525</v>
      </c>
    </row>
    <row r="386" spans="1:7" x14ac:dyDescent="0.25">
      <c r="A386" s="18" t="s">
        <v>787</v>
      </c>
      <c r="B386" s="16" t="s">
        <v>788</v>
      </c>
      <c r="C386" s="23">
        <v>15778</v>
      </c>
      <c r="D386" s="17">
        <v>14403</v>
      </c>
      <c r="E386" s="17">
        <v>12992</v>
      </c>
      <c r="F386" s="17">
        <v>13052</v>
      </c>
      <c r="G386" s="17">
        <v>12989</v>
      </c>
    </row>
    <row r="387" spans="1:7" x14ac:dyDescent="0.25">
      <c r="A387" s="18" t="s">
        <v>789</v>
      </c>
      <c r="B387" s="16" t="s">
        <v>790</v>
      </c>
      <c r="C387" s="23">
        <v>13196</v>
      </c>
      <c r="D387" s="17">
        <v>12379</v>
      </c>
      <c r="E387" s="17">
        <v>11994</v>
      </c>
      <c r="F387" s="17">
        <v>11822</v>
      </c>
      <c r="G387" s="17">
        <v>11135</v>
      </c>
    </row>
    <row r="388" spans="1:7" x14ac:dyDescent="0.25">
      <c r="A388" s="18" t="s">
        <v>791</v>
      </c>
      <c r="B388" s="16" t="s">
        <v>276</v>
      </c>
      <c r="C388" s="23">
        <v>14329</v>
      </c>
      <c r="D388" s="17">
        <v>13368</v>
      </c>
      <c r="E388" s="17">
        <v>12621</v>
      </c>
      <c r="F388" s="17">
        <v>12617</v>
      </c>
      <c r="G388" s="17">
        <v>11960</v>
      </c>
    </row>
    <row r="389" spans="1:7" x14ac:dyDescent="0.25">
      <c r="A389" s="18" t="s">
        <v>792</v>
      </c>
      <c r="B389" s="16" t="s">
        <v>793</v>
      </c>
      <c r="C389" s="23">
        <v>16456</v>
      </c>
      <c r="D389" s="17">
        <v>14970</v>
      </c>
      <c r="E389" s="17">
        <v>14115</v>
      </c>
      <c r="F389" s="17">
        <v>13885</v>
      </c>
      <c r="G389" s="17">
        <v>13510</v>
      </c>
    </row>
    <row r="390" spans="1:7" x14ac:dyDescent="0.25">
      <c r="A390" s="18" t="s">
        <v>794</v>
      </c>
      <c r="B390" s="16" t="s">
        <v>277</v>
      </c>
      <c r="C390" s="23">
        <v>13436</v>
      </c>
      <c r="D390" s="17">
        <v>12772</v>
      </c>
      <c r="E390" s="17">
        <v>11949</v>
      </c>
      <c r="F390" s="17">
        <v>11576</v>
      </c>
      <c r="G390" s="17">
        <v>11232</v>
      </c>
    </row>
    <row r="391" spans="1:7" x14ac:dyDescent="0.25">
      <c r="A391" s="18" t="s">
        <v>795</v>
      </c>
      <c r="B391" s="16" t="s">
        <v>278</v>
      </c>
      <c r="C391" s="23">
        <v>14089</v>
      </c>
      <c r="D391" s="17">
        <v>13548</v>
      </c>
      <c r="E391" s="17">
        <v>12985</v>
      </c>
      <c r="F391" s="17">
        <v>13165</v>
      </c>
      <c r="G391" s="17">
        <v>12643</v>
      </c>
    </row>
    <row r="392" spans="1:7" x14ac:dyDescent="0.25">
      <c r="A392" s="18" t="s">
        <v>796</v>
      </c>
      <c r="B392" s="16" t="s">
        <v>263</v>
      </c>
      <c r="C392" s="23">
        <v>14637</v>
      </c>
      <c r="D392" s="17">
        <v>14079</v>
      </c>
      <c r="E392" s="17">
        <v>13619</v>
      </c>
      <c r="F392" s="17">
        <v>13757</v>
      </c>
      <c r="G392" s="17">
        <v>12840</v>
      </c>
    </row>
    <row r="393" spans="1:7" x14ac:dyDescent="0.25">
      <c r="A393" s="18" t="s">
        <v>797</v>
      </c>
      <c r="B393" s="16" t="s">
        <v>798</v>
      </c>
      <c r="C393" s="23">
        <v>13241</v>
      </c>
      <c r="D393" s="17">
        <v>12487</v>
      </c>
      <c r="E393" s="17">
        <v>12173</v>
      </c>
      <c r="F393" s="17">
        <v>12143</v>
      </c>
      <c r="G393" s="17">
        <v>11358</v>
      </c>
    </row>
    <row r="394" spans="1:7" x14ac:dyDescent="0.25">
      <c r="A394" s="18" t="s">
        <v>799</v>
      </c>
      <c r="B394" s="16" t="s">
        <v>800</v>
      </c>
      <c r="C394" s="23">
        <v>15109</v>
      </c>
      <c r="D394" s="17">
        <v>14106</v>
      </c>
      <c r="E394" s="17">
        <v>13294</v>
      </c>
      <c r="F394" s="17">
        <v>13051</v>
      </c>
      <c r="G394" s="17">
        <v>12126</v>
      </c>
    </row>
    <row r="395" spans="1:7" x14ac:dyDescent="0.25">
      <c r="A395" s="18" t="s">
        <v>801</v>
      </c>
      <c r="B395" s="16" t="s">
        <v>802</v>
      </c>
      <c r="C395" s="23">
        <v>15309</v>
      </c>
      <c r="D395" s="17">
        <v>14816</v>
      </c>
      <c r="E395" s="17">
        <v>14018</v>
      </c>
      <c r="F395" s="17">
        <v>14185</v>
      </c>
      <c r="G395" s="17">
        <v>13685</v>
      </c>
    </row>
    <row r="396" spans="1:7" x14ac:dyDescent="0.25">
      <c r="A396" s="18" t="s">
        <v>803</v>
      </c>
      <c r="B396" s="16" t="s">
        <v>804</v>
      </c>
      <c r="C396" s="23">
        <v>14229</v>
      </c>
      <c r="D396" s="17">
        <v>13547</v>
      </c>
      <c r="E396" s="17">
        <v>12717</v>
      </c>
      <c r="F396" s="17">
        <v>12646</v>
      </c>
      <c r="G396" s="17">
        <v>11715</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t="s">
        <v>846</v>
      </c>
      <c r="B401" t="s">
        <v>850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CB44-0BB4-406A-A349-91A0FF50CBC7}">
  <sheetPr codeName="Hoja18"/>
  <dimension ref="A1:G402"/>
  <sheetViews>
    <sheetView workbookViewId="0">
      <pane xSplit="2" ySplit="6" topLeftCell="C7" activePane="bottomRight" state="frozen"/>
      <selection activeCell="A4" sqref="A4:K59"/>
      <selection pane="topRight" activeCell="A4" sqref="A4:K59"/>
      <selection pane="bottomLeft" activeCell="A4" sqref="A4:K59"/>
      <selection pane="bottomRight" activeCell="A4" sqref="A4:K59"/>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7" ht="14.1" customHeight="1" x14ac:dyDescent="0.25">
      <c r="A1" s="41" t="s">
        <v>838</v>
      </c>
      <c r="B1" s="41"/>
      <c r="C1" s="41"/>
      <c r="D1" s="41"/>
      <c r="E1" s="41"/>
      <c r="F1" s="41"/>
      <c r="G1" s="41"/>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14350</v>
      </c>
      <c r="D6" s="13">
        <v>13650</v>
      </c>
      <c r="E6" s="13">
        <v>12950</v>
      </c>
      <c r="F6" s="13">
        <v>12950</v>
      </c>
      <c r="G6" s="13">
        <v>12250</v>
      </c>
    </row>
    <row r="7" spans="1:7" x14ac:dyDescent="0.25">
      <c r="B7" s="12" t="s">
        <v>6</v>
      </c>
      <c r="C7" s="13">
        <v>14350</v>
      </c>
      <c r="D7" s="13">
        <v>13650</v>
      </c>
      <c r="E7" s="13">
        <v>12950</v>
      </c>
      <c r="F7" s="13">
        <v>12950</v>
      </c>
      <c r="G7" s="13">
        <v>12250</v>
      </c>
    </row>
    <row r="8" spans="1:7" x14ac:dyDescent="0.25">
      <c r="B8" s="12" t="s">
        <v>210</v>
      </c>
      <c r="C8" s="13">
        <v>15050</v>
      </c>
      <c r="D8" s="13">
        <v>14350</v>
      </c>
      <c r="E8" s="13">
        <v>13650</v>
      </c>
      <c r="F8" s="13">
        <v>13650</v>
      </c>
      <c r="G8" s="13">
        <v>12250</v>
      </c>
    </row>
    <row r="9" spans="1:7" x14ac:dyDescent="0.25">
      <c r="A9" s="28" t="s">
        <v>283</v>
      </c>
      <c r="B9" s="14" t="s">
        <v>342</v>
      </c>
      <c r="C9" s="22">
        <v>13650</v>
      </c>
      <c r="D9" s="22">
        <v>13650</v>
      </c>
      <c r="E9" s="22">
        <v>12950</v>
      </c>
      <c r="F9" s="22">
        <v>12250</v>
      </c>
      <c r="G9" s="22">
        <v>10850</v>
      </c>
    </row>
    <row r="10" spans="1:7" x14ac:dyDescent="0.25">
      <c r="A10" s="28" t="s">
        <v>7</v>
      </c>
      <c r="B10" s="14" t="s">
        <v>8</v>
      </c>
      <c r="C10" s="22">
        <v>12250</v>
      </c>
      <c r="D10" s="15">
        <v>11550</v>
      </c>
      <c r="E10" s="15">
        <v>10850</v>
      </c>
      <c r="F10" s="15">
        <v>10850</v>
      </c>
      <c r="G10" s="15">
        <v>10150</v>
      </c>
    </row>
    <row r="11" spans="1:7" x14ac:dyDescent="0.25">
      <c r="A11" s="28" t="s">
        <v>284</v>
      </c>
      <c r="B11" s="14" t="s">
        <v>343</v>
      </c>
      <c r="C11" s="22">
        <v>13650</v>
      </c>
      <c r="D11" s="15">
        <v>12950</v>
      </c>
      <c r="E11" s="15">
        <v>12250</v>
      </c>
      <c r="F11" s="15">
        <v>12950</v>
      </c>
      <c r="G11" s="15">
        <v>11550</v>
      </c>
    </row>
    <row r="12" spans="1:7" x14ac:dyDescent="0.25">
      <c r="A12" s="28" t="s">
        <v>9</v>
      </c>
      <c r="B12" s="14" t="s">
        <v>10</v>
      </c>
      <c r="C12" s="22">
        <v>13650</v>
      </c>
      <c r="D12" s="15">
        <v>12250</v>
      </c>
      <c r="E12" s="15">
        <v>11550</v>
      </c>
      <c r="F12" s="15">
        <v>11550</v>
      </c>
      <c r="G12" s="15">
        <v>10850</v>
      </c>
    </row>
    <row r="13" spans="1:7" x14ac:dyDescent="0.25">
      <c r="A13" s="28" t="s">
        <v>11</v>
      </c>
      <c r="B13" s="14" t="s">
        <v>12</v>
      </c>
      <c r="C13" s="22">
        <v>12950</v>
      </c>
      <c r="D13" s="15">
        <v>12250</v>
      </c>
      <c r="E13" s="15">
        <v>11550</v>
      </c>
      <c r="F13" s="15">
        <v>10850</v>
      </c>
      <c r="G13" s="15">
        <v>10850</v>
      </c>
    </row>
    <row r="14" spans="1:7" x14ac:dyDescent="0.25">
      <c r="A14" s="28" t="s">
        <v>13</v>
      </c>
      <c r="B14" s="14" t="s">
        <v>14</v>
      </c>
      <c r="C14" s="22">
        <v>12950</v>
      </c>
      <c r="D14" s="15">
        <v>12250</v>
      </c>
      <c r="E14" s="15">
        <v>11550</v>
      </c>
      <c r="F14" s="15">
        <v>11550</v>
      </c>
      <c r="G14" s="15">
        <v>10850</v>
      </c>
    </row>
    <row r="15" spans="1:7" x14ac:dyDescent="0.25">
      <c r="A15" s="28" t="s">
        <v>15</v>
      </c>
      <c r="B15" s="14" t="s">
        <v>16</v>
      </c>
      <c r="C15" s="22">
        <v>12250</v>
      </c>
      <c r="D15" s="15">
        <v>11550</v>
      </c>
      <c r="E15" s="15">
        <v>10850</v>
      </c>
      <c r="F15" s="15">
        <v>10850</v>
      </c>
      <c r="G15" s="15">
        <v>9450</v>
      </c>
    </row>
    <row r="16" spans="1:7" x14ac:dyDescent="0.25">
      <c r="A16" s="28" t="s">
        <v>285</v>
      </c>
      <c r="B16" s="14" t="s">
        <v>344</v>
      </c>
      <c r="C16" s="22">
        <v>12950</v>
      </c>
      <c r="D16" s="15">
        <v>12950</v>
      </c>
      <c r="E16" s="15">
        <v>12250</v>
      </c>
      <c r="F16" s="15">
        <v>11550</v>
      </c>
      <c r="G16" s="15">
        <v>10850</v>
      </c>
    </row>
    <row r="17" spans="1:7" x14ac:dyDescent="0.25">
      <c r="A17" s="28" t="s">
        <v>286</v>
      </c>
      <c r="B17" s="14" t="s">
        <v>345</v>
      </c>
      <c r="C17" s="22">
        <v>15750</v>
      </c>
      <c r="D17" s="15">
        <v>14350</v>
      </c>
      <c r="E17" s="15">
        <v>14350</v>
      </c>
      <c r="F17" s="15">
        <v>13300</v>
      </c>
      <c r="G17" s="15">
        <v>11550</v>
      </c>
    </row>
    <row r="18" spans="1:7" x14ac:dyDescent="0.25">
      <c r="A18" s="28" t="s">
        <v>17</v>
      </c>
      <c r="B18" s="14" t="s">
        <v>18</v>
      </c>
      <c r="C18" s="22">
        <v>13650</v>
      </c>
      <c r="D18" s="15">
        <v>12250</v>
      </c>
      <c r="E18" s="15">
        <v>11550</v>
      </c>
      <c r="F18" s="15">
        <v>10850</v>
      </c>
      <c r="G18" s="15">
        <v>10850</v>
      </c>
    </row>
    <row r="19" spans="1:7" x14ac:dyDescent="0.25">
      <c r="A19" s="28" t="s">
        <v>19</v>
      </c>
      <c r="B19" s="14" t="s">
        <v>20</v>
      </c>
      <c r="C19" s="22">
        <v>13650</v>
      </c>
      <c r="D19" s="15">
        <v>12950</v>
      </c>
      <c r="E19" s="15">
        <v>12250</v>
      </c>
      <c r="F19" s="15">
        <v>12250</v>
      </c>
      <c r="G19" s="15">
        <v>11550</v>
      </c>
    </row>
    <row r="20" spans="1:7" x14ac:dyDescent="0.25">
      <c r="A20" s="28" t="s">
        <v>21</v>
      </c>
      <c r="B20" s="14" t="s">
        <v>22</v>
      </c>
      <c r="C20" s="22">
        <v>12250</v>
      </c>
      <c r="D20" s="15">
        <v>11550</v>
      </c>
      <c r="E20" s="15">
        <v>10850</v>
      </c>
      <c r="F20" s="15">
        <v>10850</v>
      </c>
      <c r="G20" s="15">
        <v>9450</v>
      </c>
    </row>
    <row r="21" spans="1:7" x14ac:dyDescent="0.25">
      <c r="A21" s="28" t="s">
        <v>287</v>
      </c>
      <c r="B21" s="14" t="s">
        <v>346</v>
      </c>
      <c r="C21" s="22">
        <v>12250</v>
      </c>
      <c r="D21" s="15">
        <v>11550</v>
      </c>
      <c r="E21" s="15">
        <v>10150</v>
      </c>
      <c r="F21" s="15">
        <v>10150</v>
      </c>
      <c r="G21" s="15">
        <v>10150</v>
      </c>
    </row>
    <row r="22" spans="1:7" x14ac:dyDescent="0.25">
      <c r="A22" s="28" t="s">
        <v>23</v>
      </c>
      <c r="B22" s="14" t="s">
        <v>24</v>
      </c>
      <c r="C22" s="22">
        <v>13650</v>
      </c>
      <c r="D22" s="15">
        <v>13650</v>
      </c>
      <c r="E22" s="15">
        <v>12950</v>
      </c>
      <c r="F22" s="15">
        <v>12950</v>
      </c>
      <c r="G22" s="15">
        <v>12250</v>
      </c>
    </row>
    <row r="23" spans="1:7" x14ac:dyDescent="0.25">
      <c r="A23" s="28" t="s">
        <v>25</v>
      </c>
      <c r="B23" s="14" t="s">
        <v>26</v>
      </c>
      <c r="C23" s="22">
        <v>17150</v>
      </c>
      <c r="D23" s="15">
        <v>16450</v>
      </c>
      <c r="E23" s="15">
        <v>15750</v>
      </c>
      <c r="F23" s="15">
        <v>15050</v>
      </c>
      <c r="G23" s="15">
        <v>14350</v>
      </c>
    </row>
    <row r="24" spans="1:7" x14ac:dyDescent="0.25">
      <c r="A24" s="28" t="s">
        <v>27</v>
      </c>
      <c r="B24" s="14" t="s">
        <v>28</v>
      </c>
      <c r="C24" s="22">
        <v>12950</v>
      </c>
      <c r="D24" s="15">
        <v>12250</v>
      </c>
      <c r="E24" s="15">
        <v>11550</v>
      </c>
      <c r="F24" s="15">
        <v>11550</v>
      </c>
      <c r="G24" s="15">
        <v>10850</v>
      </c>
    </row>
    <row r="25" spans="1:7" x14ac:dyDescent="0.25">
      <c r="A25" s="28" t="s">
        <v>288</v>
      </c>
      <c r="B25" s="14" t="s">
        <v>347</v>
      </c>
      <c r="C25" s="22">
        <v>11900</v>
      </c>
      <c r="D25" s="15">
        <v>10850</v>
      </c>
      <c r="E25" s="15">
        <v>10150</v>
      </c>
      <c r="F25" s="15">
        <v>10150</v>
      </c>
      <c r="G25" s="15">
        <v>10150</v>
      </c>
    </row>
    <row r="26" spans="1:7" x14ac:dyDescent="0.25">
      <c r="A26" s="28" t="s">
        <v>289</v>
      </c>
      <c r="B26" s="14" t="s">
        <v>348</v>
      </c>
      <c r="C26" s="22">
        <v>11550</v>
      </c>
      <c r="D26" s="15">
        <v>10850</v>
      </c>
      <c r="E26" s="15">
        <v>10150</v>
      </c>
      <c r="F26" s="15">
        <v>10150</v>
      </c>
      <c r="G26" s="15">
        <v>10150</v>
      </c>
    </row>
    <row r="27" spans="1:7" x14ac:dyDescent="0.25">
      <c r="A27" s="28" t="s">
        <v>29</v>
      </c>
      <c r="B27" s="14" t="s">
        <v>30</v>
      </c>
      <c r="C27" s="22">
        <v>12250</v>
      </c>
      <c r="D27" s="15">
        <v>12250</v>
      </c>
      <c r="E27" s="15">
        <v>10850</v>
      </c>
      <c r="F27" s="15">
        <v>10850</v>
      </c>
      <c r="G27" s="15">
        <v>10850</v>
      </c>
    </row>
    <row r="28" spans="1:7" x14ac:dyDescent="0.25">
      <c r="A28" s="28" t="s">
        <v>31</v>
      </c>
      <c r="B28" s="14" t="s">
        <v>32</v>
      </c>
      <c r="C28" s="22">
        <v>12950</v>
      </c>
      <c r="D28" s="15">
        <v>12250</v>
      </c>
      <c r="E28" s="15">
        <v>11550</v>
      </c>
      <c r="F28" s="15">
        <v>11550</v>
      </c>
      <c r="G28" s="15">
        <v>10850</v>
      </c>
    </row>
    <row r="29" spans="1:7" x14ac:dyDescent="0.25">
      <c r="A29" s="28" t="s">
        <v>33</v>
      </c>
      <c r="B29" s="14" t="s">
        <v>34</v>
      </c>
      <c r="C29" s="22">
        <v>12950</v>
      </c>
      <c r="D29" s="15">
        <v>11550</v>
      </c>
      <c r="E29" s="15">
        <v>11550</v>
      </c>
      <c r="F29" s="15">
        <v>10850</v>
      </c>
      <c r="G29" s="15">
        <v>10150</v>
      </c>
    </row>
    <row r="30" spans="1:7" x14ac:dyDescent="0.25">
      <c r="A30" s="28" t="s">
        <v>35</v>
      </c>
      <c r="B30" s="14" t="s">
        <v>36</v>
      </c>
      <c r="C30" s="22">
        <v>12950</v>
      </c>
      <c r="D30" s="15">
        <v>11550</v>
      </c>
      <c r="E30" s="15">
        <v>11550</v>
      </c>
      <c r="F30" s="15">
        <v>10850</v>
      </c>
      <c r="G30" s="15">
        <v>10150</v>
      </c>
    </row>
    <row r="31" spans="1:7" x14ac:dyDescent="0.25">
      <c r="A31" s="28" t="s">
        <v>37</v>
      </c>
      <c r="B31" s="14" t="s">
        <v>38</v>
      </c>
      <c r="C31" s="22">
        <v>13650</v>
      </c>
      <c r="D31" s="15">
        <v>12950</v>
      </c>
      <c r="E31" s="15">
        <v>12250</v>
      </c>
      <c r="F31" s="15">
        <v>12250</v>
      </c>
      <c r="G31" s="15">
        <v>11550</v>
      </c>
    </row>
    <row r="32" spans="1:7" x14ac:dyDescent="0.25">
      <c r="A32" s="28" t="s">
        <v>39</v>
      </c>
      <c r="B32" s="14" t="s">
        <v>40</v>
      </c>
      <c r="C32" s="22">
        <v>12250</v>
      </c>
      <c r="D32" s="15">
        <v>11550</v>
      </c>
      <c r="E32" s="15">
        <v>10850</v>
      </c>
      <c r="F32" s="15">
        <v>10150</v>
      </c>
      <c r="G32" s="15">
        <v>9450</v>
      </c>
    </row>
    <row r="33" spans="1:7" x14ac:dyDescent="0.25">
      <c r="A33" s="28" t="s">
        <v>41</v>
      </c>
      <c r="B33" s="14" t="s">
        <v>42</v>
      </c>
      <c r="C33" s="22">
        <v>15050</v>
      </c>
      <c r="D33" s="15">
        <v>13650</v>
      </c>
      <c r="E33" s="15">
        <v>12950</v>
      </c>
      <c r="F33" s="15">
        <v>12950</v>
      </c>
      <c r="G33" s="15">
        <v>11550</v>
      </c>
    </row>
    <row r="34" spans="1:7" x14ac:dyDescent="0.25">
      <c r="A34" s="28" t="s">
        <v>290</v>
      </c>
      <c r="B34" s="14" t="s">
        <v>349</v>
      </c>
      <c r="C34" s="22">
        <v>12250</v>
      </c>
      <c r="D34" s="15">
        <v>11550</v>
      </c>
      <c r="E34" s="15">
        <v>10850</v>
      </c>
      <c r="F34" s="15">
        <v>11200</v>
      </c>
      <c r="G34" s="15">
        <v>10850</v>
      </c>
    </row>
    <row r="35" spans="1:7" x14ac:dyDescent="0.25">
      <c r="A35" s="28" t="s">
        <v>291</v>
      </c>
      <c r="B35" s="14" t="s">
        <v>350</v>
      </c>
      <c r="C35" s="22">
        <v>12950</v>
      </c>
      <c r="D35" s="15">
        <v>12250</v>
      </c>
      <c r="E35" s="15">
        <v>11550</v>
      </c>
      <c r="F35" s="15">
        <v>11550</v>
      </c>
      <c r="G35" s="15">
        <v>10850</v>
      </c>
    </row>
    <row r="36" spans="1:7" x14ac:dyDescent="0.25">
      <c r="A36" s="28" t="s">
        <v>43</v>
      </c>
      <c r="B36" s="14" t="s">
        <v>44</v>
      </c>
      <c r="C36" s="22">
        <v>14350</v>
      </c>
      <c r="D36" s="15">
        <v>12950</v>
      </c>
      <c r="E36" s="15">
        <v>12250</v>
      </c>
      <c r="F36" s="15">
        <v>12250</v>
      </c>
      <c r="G36" s="15">
        <v>11550</v>
      </c>
    </row>
    <row r="37" spans="1:7" x14ac:dyDescent="0.25">
      <c r="A37" s="28" t="s">
        <v>45</v>
      </c>
      <c r="B37" s="14" t="s">
        <v>46</v>
      </c>
      <c r="C37" s="22">
        <v>12950</v>
      </c>
      <c r="D37" s="15">
        <v>11550</v>
      </c>
      <c r="E37" s="15">
        <v>11550</v>
      </c>
      <c r="F37" s="15">
        <v>10850</v>
      </c>
      <c r="G37" s="15">
        <v>10850</v>
      </c>
    </row>
    <row r="38" spans="1:7" x14ac:dyDescent="0.25">
      <c r="A38" s="28" t="s">
        <v>292</v>
      </c>
      <c r="B38" s="14" t="s">
        <v>351</v>
      </c>
      <c r="C38" s="22">
        <v>14350</v>
      </c>
      <c r="D38" s="15">
        <v>11550</v>
      </c>
      <c r="E38" s="15">
        <v>10850</v>
      </c>
      <c r="F38" s="15">
        <v>11550</v>
      </c>
      <c r="G38" s="15">
        <v>10850</v>
      </c>
    </row>
    <row r="39" spans="1:7" x14ac:dyDescent="0.25">
      <c r="A39" s="28" t="s">
        <v>293</v>
      </c>
      <c r="B39" s="14" t="s">
        <v>352</v>
      </c>
      <c r="C39" s="22">
        <v>11550</v>
      </c>
      <c r="D39" s="15">
        <v>10850</v>
      </c>
      <c r="E39" s="15">
        <v>9450</v>
      </c>
      <c r="F39" s="15">
        <v>9450</v>
      </c>
      <c r="G39" s="15">
        <v>8750</v>
      </c>
    </row>
    <row r="40" spans="1:7" x14ac:dyDescent="0.25">
      <c r="A40" s="28" t="s">
        <v>294</v>
      </c>
      <c r="B40" s="14" t="s">
        <v>353</v>
      </c>
      <c r="C40" s="22" t="s">
        <v>806</v>
      </c>
      <c r="D40" s="15" t="s">
        <v>806</v>
      </c>
      <c r="E40" s="15" t="s">
        <v>806</v>
      </c>
      <c r="F40" s="15" t="s">
        <v>806</v>
      </c>
      <c r="G40" s="15" t="s">
        <v>806</v>
      </c>
    </row>
    <row r="41" spans="1:7" x14ac:dyDescent="0.25">
      <c r="A41" s="28" t="s">
        <v>47</v>
      </c>
      <c r="B41" s="14" t="s">
        <v>48</v>
      </c>
      <c r="C41" s="22">
        <v>12250</v>
      </c>
      <c r="D41" s="15">
        <v>11550</v>
      </c>
      <c r="E41" s="15">
        <v>10850</v>
      </c>
      <c r="F41" s="15">
        <v>10850</v>
      </c>
      <c r="G41" s="15">
        <v>10150</v>
      </c>
    </row>
    <row r="42" spans="1:7" x14ac:dyDescent="0.25">
      <c r="A42" s="28" t="s">
        <v>295</v>
      </c>
      <c r="B42" s="14" t="s">
        <v>354</v>
      </c>
      <c r="C42" s="22">
        <v>12950</v>
      </c>
      <c r="D42" s="15">
        <v>13650</v>
      </c>
      <c r="E42" s="15">
        <v>12950</v>
      </c>
      <c r="F42" s="15">
        <v>12250</v>
      </c>
      <c r="G42" s="15">
        <v>13650</v>
      </c>
    </row>
    <row r="43" spans="1:7" x14ac:dyDescent="0.25">
      <c r="A43" s="28" t="s">
        <v>296</v>
      </c>
      <c r="B43" s="14" t="s">
        <v>355</v>
      </c>
      <c r="C43" s="22">
        <v>14350</v>
      </c>
      <c r="D43" s="15">
        <v>12950</v>
      </c>
      <c r="E43" s="15">
        <v>12950</v>
      </c>
      <c r="F43" s="15">
        <v>12250</v>
      </c>
      <c r="G43" s="15">
        <v>11550</v>
      </c>
    </row>
    <row r="44" spans="1:7" x14ac:dyDescent="0.25">
      <c r="A44" s="28" t="s">
        <v>49</v>
      </c>
      <c r="B44" s="14" t="s">
        <v>50</v>
      </c>
      <c r="C44" s="22">
        <v>14350</v>
      </c>
      <c r="D44" s="15">
        <v>13650</v>
      </c>
      <c r="E44" s="15">
        <v>12950</v>
      </c>
      <c r="F44" s="15">
        <v>12950</v>
      </c>
      <c r="G44" s="15">
        <v>12250</v>
      </c>
    </row>
    <row r="45" spans="1:7" x14ac:dyDescent="0.25">
      <c r="A45" s="28" t="s">
        <v>53</v>
      </c>
      <c r="B45" s="14" t="s">
        <v>54</v>
      </c>
      <c r="C45" s="22">
        <v>11550</v>
      </c>
      <c r="D45" s="15">
        <v>10150</v>
      </c>
      <c r="E45" s="15">
        <v>10150</v>
      </c>
      <c r="F45" s="15">
        <v>10150</v>
      </c>
      <c r="G45" s="15">
        <v>9450</v>
      </c>
    </row>
    <row r="46" spans="1:7" x14ac:dyDescent="0.25">
      <c r="A46" s="28" t="s">
        <v>297</v>
      </c>
      <c r="B46" s="14" t="s">
        <v>356</v>
      </c>
      <c r="C46" s="22">
        <v>12250</v>
      </c>
      <c r="D46" s="15">
        <v>11550</v>
      </c>
      <c r="E46" s="15">
        <v>9450</v>
      </c>
      <c r="F46" s="15">
        <v>10150</v>
      </c>
      <c r="G46" s="15">
        <v>9450</v>
      </c>
    </row>
    <row r="47" spans="1:7" x14ac:dyDescent="0.25">
      <c r="A47" s="28" t="s">
        <v>55</v>
      </c>
      <c r="B47" s="14" t="s">
        <v>56</v>
      </c>
      <c r="C47" s="22">
        <v>12950</v>
      </c>
      <c r="D47" s="15">
        <v>12250</v>
      </c>
      <c r="E47" s="15">
        <v>11550</v>
      </c>
      <c r="F47" s="15">
        <v>11550</v>
      </c>
      <c r="G47" s="15">
        <v>10850</v>
      </c>
    </row>
    <row r="48" spans="1:7" x14ac:dyDescent="0.25">
      <c r="A48" s="28" t="s">
        <v>57</v>
      </c>
      <c r="B48" s="14" t="s">
        <v>58</v>
      </c>
      <c r="C48" s="22">
        <v>11550</v>
      </c>
      <c r="D48" s="15">
        <v>10850</v>
      </c>
      <c r="E48" s="15">
        <v>10150</v>
      </c>
      <c r="F48" s="15">
        <v>10150</v>
      </c>
      <c r="G48" s="15">
        <v>9450</v>
      </c>
    </row>
    <row r="49" spans="1:7" x14ac:dyDescent="0.25">
      <c r="A49" s="28" t="s">
        <v>298</v>
      </c>
      <c r="B49" s="14" t="s">
        <v>357</v>
      </c>
      <c r="C49" s="22">
        <v>12250</v>
      </c>
      <c r="D49" s="15">
        <v>11550</v>
      </c>
      <c r="E49" s="15">
        <v>10850</v>
      </c>
      <c r="F49" s="15">
        <v>10850</v>
      </c>
      <c r="G49" s="15">
        <v>10150</v>
      </c>
    </row>
    <row r="50" spans="1:7" x14ac:dyDescent="0.25">
      <c r="A50" s="28" t="s">
        <v>51</v>
      </c>
      <c r="B50" s="14" t="s">
        <v>52</v>
      </c>
      <c r="C50" s="22">
        <v>12250</v>
      </c>
      <c r="D50" s="15">
        <v>11550</v>
      </c>
      <c r="E50" s="15">
        <v>10850</v>
      </c>
      <c r="F50" s="15">
        <v>10850</v>
      </c>
      <c r="G50" s="15">
        <v>9450</v>
      </c>
    </row>
    <row r="51" spans="1:7" x14ac:dyDescent="0.25">
      <c r="A51" s="28" t="s">
        <v>299</v>
      </c>
      <c r="B51" s="14" t="s">
        <v>358</v>
      </c>
      <c r="C51" s="22">
        <v>15050</v>
      </c>
      <c r="D51" s="15">
        <v>13650</v>
      </c>
      <c r="E51" s="15">
        <v>13650</v>
      </c>
      <c r="F51" s="15">
        <v>12950</v>
      </c>
      <c r="G51" s="15">
        <v>12250</v>
      </c>
    </row>
    <row r="52" spans="1:7" x14ac:dyDescent="0.25">
      <c r="A52" s="28" t="s">
        <v>59</v>
      </c>
      <c r="B52" s="14" t="s">
        <v>60</v>
      </c>
      <c r="C52" s="22">
        <v>15750</v>
      </c>
      <c r="D52" s="15">
        <v>15050</v>
      </c>
      <c r="E52" s="15">
        <v>13650</v>
      </c>
      <c r="F52" s="15">
        <v>13650</v>
      </c>
      <c r="G52" s="15">
        <v>12950</v>
      </c>
    </row>
    <row r="53" spans="1:7" x14ac:dyDescent="0.25">
      <c r="A53" s="28" t="s">
        <v>300</v>
      </c>
      <c r="B53" s="14" t="s">
        <v>359</v>
      </c>
      <c r="C53" s="22">
        <v>11550</v>
      </c>
      <c r="D53" s="15">
        <v>10150</v>
      </c>
      <c r="E53" s="15">
        <v>10150</v>
      </c>
      <c r="F53" s="15">
        <v>10850</v>
      </c>
      <c r="G53" s="15">
        <v>10150</v>
      </c>
    </row>
    <row r="54" spans="1:7" x14ac:dyDescent="0.25">
      <c r="A54" s="28" t="s">
        <v>61</v>
      </c>
      <c r="B54" s="14" t="s">
        <v>62</v>
      </c>
      <c r="C54" s="22">
        <v>14350</v>
      </c>
      <c r="D54" s="15">
        <v>12950</v>
      </c>
      <c r="E54" s="15">
        <v>12250</v>
      </c>
      <c r="F54" s="15">
        <v>12250</v>
      </c>
      <c r="G54" s="15">
        <v>11550</v>
      </c>
    </row>
    <row r="55" spans="1:7" x14ac:dyDescent="0.25">
      <c r="A55" s="28" t="s">
        <v>301</v>
      </c>
      <c r="B55" s="14" t="s">
        <v>360</v>
      </c>
      <c r="C55" s="22">
        <v>12250</v>
      </c>
      <c r="D55" s="15">
        <v>11550</v>
      </c>
      <c r="E55" s="15">
        <v>10850</v>
      </c>
      <c r="F55" s="15">
        <v>10850</v>
      </c>
      <c r="G55" s="15">
        <v>10150</v>
      </c>
    </row>
    <row r="56" spans="1:7" x14ac:dyDescent="0.25">
      <c r="A56" s="28" t="s">
        <v>302</v>
      </c>
      <c r="B56" s="14" t="s">
        <v>361</v>
      </c>
      <c r="C56" s="22">
        <v>14350</v>
      </c>
      <c r="D56" s="15">
        <v>13650</v>
      </c>
      <c r="E56" s="15">
        <v>12950</v>
      </c>
      <c r="F56" s="15">
        <v>12250</v>
      </c>
      <c r="G56" s="15">
        <v>12250</v>
      </c>
    </row>
    <row r="57" spans="1:7" x14ac:dyDescent="0.25">
      <c r="A57" s="28" t="s">
        <v>63</v>
      </c>
      <c r="B57" s="14" t="s">
        <v>64</v>
      </c>
      <c r="C57" s="22">
        <v>12250</v>
      </c>
      <c r="D57" s="15">
        <v>11550</v>
      </c>
      <c r="E57" s="15">
        <v>10150</v>
      </c>
      <c r="F57" s="15">
        <v>10850</v>
      </c>
      <c r="G57" s="15">
        <v>10150</v>
      </c>
    </row>
    <row r="58" spans="1:7" x14ac:dyDescent="0.25">
      <c r="A58" s="28" t="s">
        <v>65</v>
      </c>
      <c r="B58" s="14" t="s">
        <v>66</v>
      </c>
      <c r="C58" s="22">
        <v>14350</v>
      </c>
      <c r="D58" s="15">
        <v>13650</v>
      </c>
      <c r="E58" s="15">
        <v>12250</v>
      </c>
      <c r="F58" s="15">
        <v>12250</v>
      </c>
      <c r="G58" s="15">
        <v>11550</v>
      </c>
    </row>
    <row r="59" spans="1:7" x14ac:dyDescent="0.25">
      <c r="A59" s="28" t="s">
        <v>67</v>
      </c>
      <c r="B59" s="14" t="s">
        <v>68</v>
      </c>
      <c r="C59" s="22">
        <v>11550</v>
      </c>
      <c r="D59" s="15">
        <v>11550</v>
      </c>
      <c r="E59" s="15">
        <v>10850</v>
      </c>
      <c r="F59" s="15">
        <v>10150</v>
      </c>
      <c r="G59" s="15">
        <v>10150</v>
      </c>
    </row>
    <row r="60" spans="1:7" x14ac:dyDescent="0.25">
      <c r="A60" s="28" t="s">
        <v>69</v>
      </c>
      <c r="B60" s="14" t="s">
        <v>70</v>
      </c>
      <c r="C60" s="22" t="e">
        <f>+VLOOKUP($A60&amp;"_"&amp;C$5,#REF!,16,FALSE)</f>
        <v>#REF!</v>
      </c>
      <c r="D60" s="15" t="e">
        <f>+VLOOKUP($A60&amp;"_"&amp;D$5,#REF!,16,FALSE)</f>
        <v>#REF!</v>
      </c>
      <c r="E60" s="15" t="e">
        <f>+VLOOKUP($A60&amp;"_"&amp;E$5,#REF!,16,FALSE)</f>
        <v>#REF!</v>
      </c>
      <c r="F60" s="15" t="e">
        <f>+VLOOKUP($A60&amp;"_"&amp;F$5,#REF!,16,FALSE)</f>
        <v>#REF!</v>
      </c>
      <c r="G60" s="15" t="e">
        <f>+VLOOKUP($A60&amp;"_"&amp;G$5,#REF!,16,FALSE)</f>
        <v>#REF!</v>
      </c>
    </row>
    <row r="61" spans="1:7" x14ac:dyDescent="0.25">
      <c r="A61" s="28" t="s">
        <v>303</v>
      </c>
      <c r="B61" s="14" t="s">
        <v>362</v>
      </c>
      <c r="C61" s="22" t="e">
        <f>+VLOOKUP($A61&amp;"_"&amp;C$5,#REF!,16,FALSE)</f>
        <v>#REF!</v>
      </c>
      <c r="D61" s="15" t="e">
        <f>+VLOOKUP($A61&amp;"_"&amp;D$5,#REF!,16,FALSE)</f>
        <v>#REF!</v>
      </c>
      <c r="E61" s="15" t="e">
        <f>+VLOOKUP($A61&amp;"_"&amp;E$5,#REF!,16,FALSE)</f>
        <v>#REF!</v>
      </c>
      <c r="F61" s="15" t="e">
        <f>+VLOOKUP($A61&amp;"_"&amp;F$5,#REF!,16,FALSE)</f>
        <v>#REF!</v>
      </c>
      <c r="G61" s="15" t="e">
        <f>+VLOOKUP($A61&amp;"_"&amp;G$5,#REF!,16,FALSE)</f>
        <v>#REF!</v>
      </c>
    </row>
    <row r="62" spans="1:7" x14ac:dyDescent="0.25">
      <c r="A62" s="28" t="s">
        <v>71</v>
      </c>
      <c r="B62" s="14" t="s">
        <v>72</v>
      </c>
      <c r="C62" s="22" t="e">
        <f>+VLOOKUP($A62&amp;"_"&amp;C$5,#REF!,16,FALSE)</f>
        <v>#REF!</v>
      </c>
      <c r="D62" s="15" t="e">
        <f>+VLOOKUP($A62&amp;"_"&amp;D$5,#REF!,16,FALSE)</f>
        <v>#REF!</v>
      </c>
      <c r="E62" s="15" t="e">
        <f>+VLOOKUP($A62&amp;"_"&amp;E$5,#REF!,16,FALSE)</f>
        <v>#REF!</v>
      </c>
      <c r="F62" s="15" t="e">
        <f>+VLOOKUP($A62&amp;"_"&amp;F$5,#REF!,16,FALSE)</f>
        <v>#REF!</v>
      </c>
      <c r="G62" s="15" t="e">
        <f>+VLOOKUP($A62&amp;"_"&amp;G$5,#REF!,16,FALSE)</f>
        <v>#REF!</v>
      </c>
    </row>
    <row r="63" spans="1:7" x14ac:dyDescent="0.25">
      <c r="A63" s="28" t="s">
        <v>73</v>
      </c>
      <c r="B63" s="14" t="s">
        <v>74</v>
      </c>
      <c r="C63" s="22" t="e">
        <f>+VLOOKUP($A63&amp;"_"&amp;C$5,#REF!,16,FALSE)</f>
        <v>#REF!</v>
      </c>
      <c r="D63" s="15" t="e">
        <f>+VLOOKUP($A63&amp;"_"&amp;D$5,#REF!,16,FALSE)</f>
        <v>#REF!</v>
      </c>
      <c r="E63" s="15" t="e">
        <f>+VLOOKUP($A63&amp;"_"&amp;E$5,#REF!,16,FALSE)</f>
        <v>#REF!</v>
      </c>
      <c r="F63" s="15" t="e">
        <f>+VLOOKUP($A63&amp;"_"&amp;F$5,#REF!,16,FALSE)</f>
        <v>#REF!</v>
      </c>
      <c r="G63" s="15" t="e">
        <f>+VLOOKUP($A63&amp;"_"&amp;G$5,#REF!,16,FALSE)</f>
        <v>#REF!</v>
      </c>
    </row>
    <row r="64" spans="1:7" x14ac:dyDescent="0.25">
      <c r="A64" s="28" t="s">
        <v>304</v>
      </c>
      <c r="B64" s="14" t="s">
        <v>363</v>
      </c>
      <c r="C64" s="22" t="e">
        <f>+VLOOKUP($A64&amp;"_"&amp;C$5,#REF!,16,FALSE)</f>
        <v>#REF!</v>
      </c>
      <c r="D64" s="15" t="e">
        <f>+VLOOKUP($A64&amp;"_"&amp;D$5,#REF!,16,FALSE)</f>
        <v>#REF!</v>
      </c>
      <c r="E64" s="15" t="e">
        <f>+VLOOKUP($A64&amp;"_"&amp;E$5,#REF!,16,FALSE)</f>
        <v>#REF!</v>
      </c>
      <c r="F64" s="15" t="e">
        <f>+VLOOKUP($A64&amp;"_"&amp;F$5,#REF!,16,FALSE)</f>
        <v>#REF!</v>
      </c>
      <c r="G64" s="15" t="e">
        <f>+VLOOKUP($A64&amp;"_"&amp;G$5,#REF!,16,FALSE)</f>
        <v>#REF!</v>
      </c>
    </row>
    <row r="65" spans="1:7" x14ac:dyDescent="0.25">
      <c r="A65" s="28" t="s">
        <v>305</v>
      </c>
      <c r="B65" s="14" t="s">
        <v>364</v>
      </c>
      <c r="C65" s="22" t="e">
        <f>+VLOOKUP($A65&amp;"_"&amp;C$5,#REF!,16,FALSE)</f>
        <v>#REF!</v>
      </c>
      <c r="D65" s="15" t="e">
        <f>+VLOOKUP($A65&amp;"_"&amp;D$5,#REF!,16,FALSE)</f>
        <v>#REF!</v>
      </c>
      <c r="E65" s="15" t="e">
        <f>+VLOOKUP($A65&amp;"_"&amp;E$5,#REF!,16,FALSE)</f>
        <v>#REF!</v>
      </c>
      <c r="F65" s="15" t="e">
        <f>+VLOOKUP($A65&amp;"_"&amp;F$5,#REF!,16,FALSE)</f>
        <v>#REF!</v>
      </c>
      <c r="G65" s="15" t="e">
        <f>+VLOOKUP($A65&amp;"_"&amp;G$5,#REF!,16,FALSE)</f>
        <v>#REF!</v>
      </c>
    </row>
    <row r="66" spans="1:7" x14ac:dyDescent="0.25">
      <c r="A66" s="28" t="s">
        <v>75</v>
      </c>
      <c r="B66" s="14" t="s">
        <v>76</v>
      </c>
      <c r="C66" s="22" t="e">
        <f>+VLOOKUP($A66&amp;"_"&amp;C$5,#REF!,16,FALSE)</f>
        <v>#REF!</v>
      </c>
      <c r="D66" s="15" t="e">
        <f>+VLOOKUP($A66&amp;"_"&amp;D$5,#REF!,16,FALSE)</f>
        <v>#REF!</v>
      </c>
      <c r="E66" s="15" t="e">
        <f>+VLOOKUP($A66&amp;"_"&amp;E$5,#REF!,16,FALSE)</f>
        <v>#REF!</v>
      </c>
      <c r="F66" s="15" t="e">
        <f>+VLOOKUP($A66&amp;"_"&amp;F$5,#REF!,16,FALSE)</f>
        <v>#REF!</v>
      </c>
      <c r="G66" s="15" t="e">
        <f>+VLOOKUP($A66&amp;"_"&amp;G$5,#REF!,16,FALSE)</f>
        <v>#REF!</v>
      </c>
    </row>
    <row r="67" spans="1:7" x14ac:dyDescent="0.25">
      <c r="A67" s="28" t="s">
        <v>77</v>
      </c>
      <c r="B67" s="14" t="s">
        <v>78</v>
      </c>
      <c r="C67" s="22" t="e">
        <f>+VLOOKUP($A67&amp;"_"&amp;C$5,#REF!,16,FALSE)</f>
        <v>#REF!</v>
      </c>
      <c r="D67" s="15" t="e">
        <f>+VLOOKUP($A67&amp;"_"&amp;D$5,#REF!,16,FALSE)</f>
        <v>#REF!</v>
      </c>
      <c r="E67" s="15" t="e">
        <f>+VLOOKUP($A67&amp;"_"&amp;E$5,#REF!,16,FALSE)</f>
        <v>#REF!</v>
      </c>
      <c r="F67" s="15" t="e">
        <f>+VLOOKUP($A67&amp;"_"&amp;F$5,#REF!,16,FALSE)</f>
        <v>#REF!</v>
      </c>
      <c r="G67" s="15" t="e">
        <f>+VLOOKUP($A67&amp;"_"&amp;G$5,#REF!,16,FALSE)</f>
        <v>#REF!</v>
      </c>
    </row>
    <row r="68" spans="1:7" x14ac:dyDescent="0.25">
      <c r="A68" s="28" t="s">
        <v>80</v>
      </c>
      <c r="B68" s="14" t="s">
        <v>81</v>
      </c>
      <c r="C68" s="22" t="e">
        <f>+VLOOKUP($A68&amp;"_"&amp;C$5,#REF!,16,FALSE)</f>
        <v>#REF!</v>
      </c>
      <c r="D68" s="15" t="e">
        <f>+VLOOKUP($A68&amp;"_"&amp;D$5,#REF!,16,FALSE)</f>
        <v>#REF!</v>
      </c>
      <c r="E68" s="15" t="e">
        <f>+VLOOKUP($A68&amp;"_"&amp;E$5,#REF!,16,FALSE)</f>
        <v>#REF!</v>
      </c>
      <c r="F68" s="15" t="e">
        <f>+VLOOKUP($A68&amp;"_"&amp;F$5,#REF!,16,FALSE)</f>
        <v>#REF!</v>
      </c>
      <c r="G68" s="15" t="e">
        <f>+VLOOKUP($A68&amp;"_"&amp;G$5,#REF!,16,FALSE)</f>
        <v>#REF!</v>
      </c>
    </row>
    <row r="69" spans="1:7" x14ac:dyDescent="0.25">
      <c r="A69" s="28" t="s">
        <v>82</v>
      </c>
      <c r="B69" s="14" t="s">
        <v>83</v>
      </c>
      <c r="C69" s="22" t="e">
        <f>+VLOOKUP($A69&amp;"_"&amp;C$5,#REF!,16,FALSE)</f>
        <v>#REF!</v>
      </c>
      <c r="D69" s="15" t="e">
        <f>+VLOOKUP($A69&amp;"_"&amp;D$5,#REF!,16,FALSE)</f>
        <v>#REF!</v>
      </c>
      <c r="E69" s="15" t="e">
        <f>+VLOOKUP($A69&amp;"_"&amp;E$5,#REF!,16,FALSE)</f>
        <v>#REF!</v>
      </c>
      <c r="F69" s="15" t="e">
        <f>+VLOOKUP($A69&amp;"_"&amp;F$5,#REF!,16,FALSE)</f>
        <v>#REF!</v>
      </c>
      <c r="G69" s="15" t="e">
        <f>+VLOOKUP($A69&amp;"_"&amp;G$5,#REF!,16,FALSE)</f>
        <v>#REF!</v>
      </c>
    </row>
    <row r="70" spans="1:7" x14ac:dyDescent="0.25">
      <c r="A70" s="28" t="s">
        <v>306</v>
      </c>
      <c r="B70" s="14" t="s">
        <v>365</v>
      </c>
      <c r="C70" s="22" t="e">
        <f>+VLOOKUP($A70&amp;"_"&amp;C$5,#REF!,16,FALSE)</f>
        <v>#REF!</v>
      </c>
      <c r="D70" s="15" t="e">
        <f>+VLOOKUP($A70&amp;"_"&amp;D$5,#REF!,16,FALSE)</f>
        <v>#REF!</v>
      </c>
      <c r="E70" s="15" t="e">
        <f>+VLOOKUP($A70&amp;"_"&amp;E$5,#REF!,16,FALSE)</f>
        <v>#REF!</v>
      </c>
      <c r="F70" s="15" t="e">
        <f>+VLOOKUP($A70&amp;"_"&amp;F$5,#REF!,16,FALSE)</f>
        <v>#REF!</v>
      </c>
      <c r="G70" s="15" t="e">
        <f>+VLOOKUP($A70&amp;"_"&amp;G$5,#REF!,16,FALSE)</f>
        <v>#REF!</v>
      </c>
    </row>
    <row r="71" spans="1:7" x14ac:dyDescent="0.25">
      <c r="A71" s="28" t="s">
        <v>84</v>
      </c>
      <c r="B71" s="14" t="s">
        <v>85</v>
      </c>
      <c r="C71" s="22" t="e">
        <f>+VLOOKUP($A71&amp;"_"&amp;C$5,#REF!,16,FALSE)</f>
        <v>#REF!</v>
      </c>
      <c r="D71" s="15" t="e">
        <f>+VLOOKUP($A71&amp;"_"&amp;D$5,#REF!,16,FALSE)</f>
        <v>#REF!</v>
      </c>
      <c r="E71" s="15" t="e">
        <f>+VLOOKUP($A71&amp;"_"&amp;E$5,#REF!,16,FALSE)</f>
        <v>#REF!</v>
      </c>
      <c r="F71" s="15" t="e">
        <f>+VLOOKUP($A71&amp;"_"&amp;F$5,#REF!,16,FALSE)</f>
        <v>#REF!</v>
      </c>
      <c r="G71" s="15" t="e">
        <f>+VLOOKUP($A71&amp;"_"&amp;G$5,#REF!,16,FALSE)</f>
        <v>#REF!</v>
      </c>
    </row>
    <row r="72" spans="1:7" x14ac:dyDescent="0.25">
      <c r="A72" s="28" t="s">
        <v>307</v>
      </c>
      <c r="B72" s="14" t="s">
        <v>366</v>
      </c>
      <c r="C72" s="22" t="e">
        <f>+VLOOKUP($A72&amp;"_"&amp;C$5,#REF!,16,FALSE)</f>
        <v>#REF!</v>
      </c>
      <c r="D72" s="15" t="e">
        <f>+VLOOKUP($A72&amp;"_"&amp;D$5,#REF!,16,FALSE)</f>
        <v>#REF!</v>
      </c>
      <c r="E72" s="15" t="e">
        <f>+VLOOKUP($A72&amp;"_"&amp;E$5,#REF!,16,FALSE)</f>
        <v>#REF!</v>
      </c>
      <c r="F72" s="15" t="e">
        <f>+VLOOKUP($A72&amp;"_"&amp;F$5,#REF!,16,FALSE)</f>
        <v>#REF!</v>
      </c>
      <c r="G72" s="15" t="e">
        <f>+VLOOKUP($A72&amp;"_"&amp;G$5,#REF!,16,FALSE)</f>
        <v>#REF!</v>
      </c>
    </row>
    <row r="73" spans="1:7" x14ac:dyDescent="0.25">
      <c r="A73" s="28" t="s">
        <v>308</v>
      </c>
      <c r="B73" s="14" t="s">
        <v>367</v>
      </c>
      <c r="C73" s="22" t="e">
        <f>+VLOOKUP($A73&amp;"_"&amp;C$5,#REF!,16,FALSE)</f>
        <v>#REF!</v>
      </c>
      <c r="D73" s="15" t="e">
        <f>+VLOOKUP($A73&amp;"_"&amp;D$5,#REF!,16,FALSE)</f>
        <v>#REF!</v>
      </c>
      <c r="E73" s="15" t="e">
        <f>+VLOOKUP($A73&amp;"_"&amp;E$5,#REF!,16,FALSE)</f>
        <v>#REF!</v>
      </c>
      <c r="F73" s="15" t="e">
        <f>+VLOOKUP($A73&amp;"_"&amp;F$5,#REF!,16,FALSE)</f>
        <v>#REF!</v>
      </c>
      <c r="G73" s="15" t="e">
        <f>+VLOOKUP($A73&amp;"_"&amp;G$5,#REF!,16,FALSE)</f>
        <v>#REF!</v>
      </c>
    </row>
    <row r="74" spans="1:7" x14ac:dyDescent="0.25">
      <c r="A74" s="28" t="s">
        <v>86</v>
      </c>
      <c r="B74" s="14" t="s">
        <v>87</v>
      </c>
      <c r="C74" s="22" t="e">
        <f>+VLOOKUP($A74&amp;"_"&amp;C$5,#REF!,16,FALSE)</f>
        <v>#REF!</v>
      </c>
      <c r="D74" s="15" t="e">
        <f>+VLOOKUP($A74&amp;"_"&amp;D$5,#REF!,16,FALSE)</f>
        <v>#REF!</v>
      </c>
      <c r="E74" s="15" t="e">
        <f>+VLOOKUP($A74&amp;"_"&amp;E$5,#REF!,16,FALSE)</f>
        <v>#REF!</v>
      </c>
      <c r="F74" s="15" t="e">
        <f>+VLOOKUP($A74&amp;"_"&amp;F$5,#REF!,16,FALSE)</f>
        <v>#REF!</v>
      </c>
      <c r="G74" s="15" t="e">
        <f>+VLOOKUP($A74&amp;"_"&amp;G$5,#REF!,16,FALSE)</f>
        <v>#REF!</v>
      </c>
    </row>
    <row r="75" spans="1:7" x14ac:dyDescent="0.25">
      <c r="A75" s="28" t="s">
        <v>88</v>
      </c>
      <c r="B75" s="14" t="s">
        <v>89</v>
      </c>
      <c r="C75" s="22" t="e">
        <f>+VLOOKUP($A75&amp;"_"&amp;C$5,#REF!,16,FALSE)</f>
        <v>#REF!</v>
      </c>
      <c r="D75" s="15" t="e">
        <f>+VLOOKUP($A75&amp;"_"&amp;D$5,#REF!,16,FALSE)</f>
        <v>#REF!</v>
      </c>
      <c r="E75" s="15" t="e">
        <f>+VLOOKUP($A75&amp;"_"&amp;E$5,#REF!,16,FALSE)</f>
        <v>#REF!</v>
      </c>
      <c r="F75" s="15" t="e">
        <f>+VLOOKUP($A75&amp;"_"&amp;F$5,#REF!,16,FALSE)</f>
        <v>#REF!</v>
      </c>
      <c r="G75" s="15" t="e">
        <f>+VLOOKUP($A75&amp;"_"&amp;G$5,#REF!,16,FALSE)</f>
        <v>#REF!</v>
      </c>
    </row>
    <row r="76" spans="1:7" x14ac:dyDescent="0.25">
      <c r="A76" s="28" t="s">
        <v>309</v>
      </c>
      <c r="B76" s="14" t="s">
        <v>368</v>
      </c>
      <c r="C76" s="22" t="e">
        <f>+VLOOKUP($A76&amp;"_"&amp;C$5,#REF!,16,FALSE)</f>
        <v>#REF!</v>
      </c>
      <c r="D76" s="15" t="e">
        <f>+VLOOKUP($A76&amp;"_"&amp;D$5,#REF!,16,FALSE)</f>
        <v>#REF!</v>
      </c>
      <c r="E76" s="15" t="e">
        <f>+VLOOKUP($A76&amp;"_"&amp;E$5,#REF!,16,FALSE)</f>
        <v>#REF!</v>
      </c>
      <c r="F76" s="15" t="e">
        <f>+VLOOKUP($A76&amp;"_"&amp;F$5,#REF!,16,FALSE)</f>
        <v>#REF!</v>
      </c>
      <c r="G76" s="15" t="e">
        <f>+VLOOKUP($A76&amp;"_"&amp;G$5,#REF!,16,FALSE)</f>
        <v>#REF!</v>
      </c>
    </row>
    <row r="77" spans="1:7" x14ac:dyDescent="0.25">
      <c r="A77" s="28" t="s">
        <v>90</v>
      </c>
      <c r="B77" s="14" t="s">
        <v>91</v>
      </c>
      <c r="C77" s="22" t="e">
        <f>+VLOOKUP($A77&amp;"_"&amp;C$5,#REF!,16,FALSE)</f>
        <v>#REF!</v>
      </c>
      <c r="D77" s="15" t="e">
        <f>+VLOOKUP($A77&amp;"_"&amp;D$5,#REF!,16,FALSE)</f>
        <v>#REF!</v>
      </c>
      <c r="E77" s="15" t="e">
        <f>+VLOOKUP($A77&amp;"_"&amp;E$5,#REF!,16,FALSE)</f>
        <v>#REF!</v>
      </c>
      <c r="F77" s="15" t="e">
        <f>+VLOOKUP($A77&amp;"_"&amp;F$5,#REF!,16,FALSE)</f>
        <v>#REF!</v>
      </c>
      <c r="G77" s="15" t="e">
        <f>+VLOOKUP($A77&amp;"_"&amp;G$5,#REF!,16,FALSE)</f>
        <v>#REF!</v>
      </c>
    </row>
    <row r="78" spans="1:7" x14ac:dyDescent="0.25">
      <c r="A78" s="28" t="s">
        <v>92</v>
      </c>
      <c r="B78" s="14" t="s">
        <v>93</v>
      </c>
      <c r="C78" s="22" t="e">
        <f>+VLOOKUP($A78&amp;"_"&amp;C$5,#REF!,16,FALSE)</f>
        <v>#REF!</v>
      </c>
      <c r="D78" s="15" t="e">
        <f>+VLOOKUP($A78&amp;"_"&amp;D$5,#REF!,16,FALSE)</f>
        <v>#REF!</v>
      </c>
      <c r="E78" s="15" t="e">
        <f>+VLOOKUP($A78&amp;"_"&amp;E$5,#REF!,16,FALSE)</f>
        <v>#REF!</v>
      </c>
      <c r="F78" s="15" t="e">
        <f>+VLOOKUP($A78&amp;"_"&amp;F$5,#REF!,16,FALSE)</f>
        <v>#REF!</v>
      </c>
      <c r="G78" s="15" t="e">
        <f>+VLOOKUP($A78&amp;"_"&amp;G$5,#REF!,16,FALSE)</f>
        <v>#REF!</v>
      </c>
    </row>
    <row r="79" spans="1:7" x14ac:dyDescent="0.25">
      <c r="A79" s="28" t="s">
        <v>310</v>
      </c>
      <c r="B79" s="14" t="s">
        <v>369</v>
      </c>
      <c r="C79" s="22" t="e">
        <f>+VLOOKUP($A79&amp;"_"&amp;C$5,#REF!,16,FALSE)</f>
        <v>#REF!</v>
      </c>
      <c r="D79" s="15" t="e">
        <f>+VLOOKUP($A79&amp;"_"&amp;D$5,#REF!,16,FALSE)</f>
        <v>#REF!</v>
      </c>
      <c r="E79" s="15" t="e">
        <f>+VLOOKUP($A79&amp;"_"&amp;E$5,#REF!,16,FALSE)</f>
        <v>#REF!</v>
      </c>
      <c r="F79" s="15" t="e">
        <f>+VLOOKUP($A79&amp;"_"&amp;F$5,#REF!,16,FALSE)</f>
        <v>#REF!</v>
      </c>
      <c r="G79" s="15" t="e">
        <f>+VLOOKUP($A79&amp;"_"&amp;G$5,#REF!,16,FALSE)</f>
        <v>#REF!</v>
      </c>
    </row>
    <row r="80" spans="1:7" x14ac:dyDescent="0.25">
      <c r="A80" s="28" t="s">
        <v>96</v>
      </c>
      <c r="B80" s="14" t="s">
        <v>97</v>
      </c>
      <c r="C80" s="22" t="e">
        <f>+VLOOKUP($A80&amp;"_"&amp;C$5,#REF!,16,FALSE)</f>
        <v>#REF!</v>
      </c>
      <c r="D80" s="15" t="e">
        <f>+VLOOKUP($A80&amp;"_"&amp;D$5,#REF!,16,FALSE)</f>
        <v>#REF!</v>
      </c>
      <c r="E80" s="15" t="e">
        <f>+VLOOKUP($A80&amp;"_"&amp;E$5,#REF!,16,FALSE)</f>
        <v>#REF!</v>
      </c>
      <c r="F80" s="15" t="e">
        <f>+VLOOKUP($A80&amp;"_"&amp;F$5,#REF!,16,FALSE)</f>
        <v>#REF!</v>
      </c>
      <c r="G80" s="15" t="e">
        <f>+VLOOKUP($A80&amp;"_"&amp;G$5,#REF!,16,FALSE)</f>
        <v>#REF!</v>
      </c>
    </row>
    <row r="81" spans="1:7" x14ac:dyDescent="0.25">
      <c r="A81" s="28" t="s">
        <v>311</v>
      </c>
      <c r="B81" s="14" t="s">
        <v>370</v>
      </c>
      <c r="C81" s="22" t="e">
        <f>+VLOOKUP($A81&amp;"_"&amp;C$5,#REF!,16,FALSE)</f>
        <v>#REF!</v>
      </c>
      <c r="D81" s="15" t="e">
        <f>+VLOOKUP($A81&amp;"_"&amp;D$5,#REF!,16,FALSE)</f>
        <v>#REF!</v>
      </c>
      <c r="E81" s="15" t="e">
        <f>+VLOOKUP($A81&amp;"_"&amp;E$5,#REF!,16,FALSE)</f>
        <v>#REF!</v>
      </c>
      <c r="F81" s="15" t="e">
        <f>+VLOOKUP($A81&amp;"_"&amp;F$5,#REF!,16,FALSE)</f>
        <v>#REF!</v>
      </c>
      <c r="G81" s="15" t="e">
        <f>+VLOOKUP($A81&amp;"_"&amp;G$5,#REF!,16,FALSE)</f>
        <v>#REF!</v>
      </c>
    </row>
    <row r="82" spans="1:7" x14ac:dyDescent="0.25">
      <c r="A82" s="28" t="s">
        <v>94</v>
      </c>
      <c r="B82" s="14" t="s">
        <v>95</v>
      </c>
      <c r="C82" s="22" t="e">
        <f>+VLOOKUP($A82&amp;"_"&amp;C$5,#REF!,16,FALSE)</f>
        <v>#REF!</v>
      </c>
      <c r="D82" s="15" t="e">
        <f>+VLOOKUP($A82&amp;"_"&amp;D$5,#REF!,16,FALSE)</f>
        <v>#REF!</v>
      </c>
      <c r="E82" s="15" t="e">
        <f>+VLOOKUP($A82&amp;"_"&amp;E$5,#REF!,16,FALSE)</f>
        <v>#REF!</v>
      </c>
      <c r="F82" s="15" t="e">
        <f>+VLOOKUP($A82&amp;"_"&amp;F$5,#REF!,16,FALSE)</f>
        <v>#REF!</v>
      </c>
      <c r="G82" s="15" t="e">
        <f>+VLOOKUP($A82&amp;"_"&amp;G$5,#REF!,16,FALSE)</f>
        <v>#REF!</v>
      </c>
    </row>
    <row r="83" spans="1:7" x14ac:dyDescent="0.25">
      <c r="A83" s="28" t="s">
        <v>312</v>
      </c>
      <c r="B83" s="14" t="s">
        <v>371</v>
      </c>
      <c r="C83" s="22" t="e">
        <f>+VLOOKUP($A83&amp;"_"&amp;C$5,#REF!,16,FALSE)</f>
        <v>#REF!</v>
      </c>
      <c r="D83" s="15" t="e">
        <f>+VLOOKUP($A83&amp;"_"&amp;D$5,#REF!,16,FALSE)</f>
        <v>#REF!</v>
      </c>
      <c r="E83" s="15" t="e">
        <f>+VLOOKUP($A83&amp;"_"&amp;E$5,#REF!,16,FALSE)</f>
        <v>#REF!</v>
      </c>
      <c r="F83" s="15" t="e">
        <f>+VLOOKUP($A83&amp;"_"&amp;F$5,#REF!,16,FALSE)</f>
        <v>#REF!</v>
      </c>
      <c r="G83" s="15" t="e">
        <f>+VLOOKUP($A83&amp;"_"&amp;G$5,#REF!,16,FALSE)</f>
        <v>#REF!</v>
      </c>
    </row>
    <row r="84" spans="1:7" x14ac:dyDescent="0.25">
      <c r="A84" s="28" t="s">
        <v>313</v>
      </c>
      <c r="B84" s="14" t="s">
        <v>372</v>
      </c>
      <c r="C84" s="22" t="e">
        <f>+VLOOKUP($A84&amp;"_"&amp;C$5,#REF!,16,FALSE)</f>
        <v>#REF!</v>
      </c>
      <c r="D84" s="15" t="e">
        <f>+VLOOKUP($A84&amp;"_"&amp;D$5,#REF!,16,FALSE)</f>
        <v>#REF!</v>
      </c>
      <c r="E84" s="15" t="e">
        <f>+VLOOKUP($A84&amp;"_"&amp;E$5,#REF!,16,FALSE)</f>
        <v>#REF!</v>
      </c>
      <c r="F84" s="15" t="e">
        <f>+VLOOKUP($A84&amp;"_"&amp;F$5,#REF!,16,FALSE)</f>
        <v>#REF!</v>
      </c>
      <c r="G84" s="15" t="e">
        <f>+VLOOKUP($A84&amp;"_"&amp;G$5,#REF!,16,FALSE)</f>
        <v>#REF!</v>
      </c>
    </row>
    <row r="85" spans="1:7" x14ac:dyDescent="0.25">
      <c r="A85" s="28" t="s">
        <v>314</v>
      </c>
      <c r="B85" s="14" t="s">
        <v>373</v>
      </c>
      <c r="C85" s="22" t="e">
        <f>+VLOOKUP($A85&amp;"_"&amp;C$5,#REF!,16,FALSE)</f>
        <v>#REF!</v>
      </c>
      <c r="D85" s="15" t="e">
        <f>+VLOOKUP($A85&amp;"_"&amp;D$5,#REF!,16,FALSE)</f>
        <v>#REF!</v>
      </c>
      <c r="E85" s="15" t="e">
        <f>+VLOOKUP($A85&amp;"_"&amp;E$5,#REF!,16,FALSE)</f>
        <v>#REF!</v>
      </c>
      <c r="F85" s="15" t="e">
        <f>+VLOOKUP($A85&amp;"_"&amp;F$5,#REF!,16,FALSE)</f>
        <v>#REF!</v>
      </c>
      <c r="G85" s="15" t="e">
        <f>+VLOOKUP($A85&amp;"_"&amp;G$5,#REF!,16,FALSE)</f>
        <v>#REF!</v>
      </c>
    </row>
    <row r="86" spans="1:7" x14ac:dyDescent="0.25">
      <c r="A86" s="28" t="s">
        <v>315</v>
      </c>
      <c r="B86" s="14" t="s">
        <v>374</v>
      </c>
      <c r="C86" s="22" t="e">
        <f>+VLOOKUP($A86&amp;"_"&amp;C$5,#REF!,16,FALSE)</f>
        <v>#REF!</v>
      </c>
      <c r="D86" s="15" t="e">
        <f>+VLOOKUP($A86&amp;"_"&amp;D$5,#REF!,16,FALSE)</f>
        <v>#REF!</v>
      </c>
      <c r="E86" s="15" t="e">
        <f>+VLOOKUP($A86&amp;"_"&amp;E$5,#REF!,16,FALSE)</f>
        <v>#REF!</v>
      </c>
      <c r="F86" s="15" t="e">
        <f>+VLOOKUP($A86&amp;"_"&amp;F$5,#REF!,16,FALSE)</f>
        <v>#REF!</v>
      </c>
      <c r="G86" s="15" t="e">
        <f>+VLOOKUP($A86&amp;"_"&amp;G$5,#REF!,16,FALSE)</f>
        <v>#REF!</v>
      </c>
    </row>
    <row r="87" spans="1:7" x14ac:dyDescent="0.25">
      <c r="A87" s="28" t="s">
        <v>316</v>
      </c>
      <c r="B87" s="14" t="s">
        <v>375</v>
      </c>
      <c r="C87" s="22" t="e">
        <f>+VLOOKUP($A87&amp;"_"&amp;C$5,#REF!,16,FALSE)</f>
        <v>#REF!</v>
      </c>
      <c r="D87" s="15" t="e">
        <f>+VLOOKUP($A87&amp;"_"&amp;D$5,#REF!,16,FALSE)</f>
        <v>#REF!</v>
      </c>
      <c r="E87" s="15" t="e">
        <f>+VLOOKUP($A87&amp;"_"&amp;E$5,#REF!,16,FALSE)</f>
        <v>#REF!</v>
      </c>
      <c r="F87" s="15" t="e">
        <f>+VLOOKUP($A87&amp;"_"&amp;F$5,#REF!,16,FALSE)</f>
        <v>#REF!</v>
      </c>
      <c r="G87" s="15" t="e">
        <f>+VLOOKUP($A87&amp;"_"&amp;G$5,#REF!,16,FALSE)</f>
        <v>#REF!</v>
      </c>
    </row>
    <row r="88" spans="1:7" x14ac:dyDescent="0.25">
      <c r="A88" s="28" t="s">
        <v>98</v>
      </c>
      <c r="B88" s="14" t="s">
        <v>99</v>
      </c>
      <c r="C88" s="22" t="e">
        <f>+VLOOKUP($A88&amp;"_"&amp;C$5,#REF!,16,FALSE)</f>
        <v>#REF!</v>
      </c>
      <c r="D88" s="15" t="e">
        <f>+VLOOKUP($A88&amp;"_"&amp;D$5,#REF!,16,FALSE)</f>
        <v>#REF!</v>
      </c>
      <c r="E88" s="15" t="e">
        <f>+VLOOKUP($A88&amp;"_"&amp;E$5,#REF!,16,FALSE)</f>
        <v>#REF!</v>
      </c>
      <c r="F88" s="15" t="e">
        <f>+VLOOKUP($A88&amp;"_"&amp;F$5,#REF!,16,FALSE)</f>
        <v>#REF!</v>
      </c>
      <c r="G88" s="15" t="e">
        <f>+VLOOKUP($A88&amp;"_"&amp;G$5,#REF!,16,FALSE)</f>
        <v>#REF!</v>
      </c>
    </row>
    <row r="89" spans="1:7" x14ac:dyDescent="0.25">
      <c r="A89" s="28" t="s">
        <v>100</v>
      </c>
      <c r="B89" s="14" t="s">
        <v>101</v>
      </c>
      <c r="C89" s="22" t="e">
        <f>+VLOOKUP($A89&amp;"_"&amp;C$5,#REF!,16,FALSE)</f>
        <v>#REF!</v>
      </c>
      <c r="D89" s="15" t="e">
        <f>+VLOOKUP($A89&amp;"_"&amp;D$5,#REF!,16,FALSE)</f>
        <v>#REF!</v>
      </c>
      <c r="E89" s="15" t="e">
        <f>+VLOOKUP($A89&amp;"_"&amp;E$5,#REF!,16,FALSE)</f>
        <v>#REF!</v>
      </c>
      <c r="F89" s="15" t="e">
        <f>+VLOOKUP($A89&amp;"_"&amp;F$5,#REF!,16,FALSE)</f>
        <v>#REF!</v>
      </c>
      <c r="G89" s="15" t="e">
        <f>+VLOOKUP($A89&amp;"_"&amp;G$5,#REF!,16,FALSE)</f>
        <v>#REF!</v>
      </c>
    </row>
    <row r="90" spans="1:7" x14ac:dyDescent="0.25">
      <c r="A90" s="28" t="s">
        <v>317</v>
      </c>
      <c r="B90" s="14" t="s">
        <v>376</v>
      </c>
      <c r="C90" s="22" t="e">
        <f>+VLOOKUP($A90&amp;"_"&amp;C$5,#REF!,16,FALSE)</f>
        <v>#REF!</v>
      </c>
      <c r="D90" s="15" t="e">
        <f>+VLOOKUP($A90&amp;"_"&amp;D$5,#REF!,16,FALSE)</f>
        <v>#REF!</v>
      </c>
      <c r="E90" s="15" t="e">
        <f>+VLOOKUP($A90&amp;"_"&amp;E$5,#REF!,16,FALSE)</f>
        <v>#REF!</v>
      </c>
      <c r="F90" s="15" t="e">
        <f>+VLOOKUP($A90&amp;"_"&amp;F$5,#REF!,16,FALSE)</f>
        <v>#REF!</v>
      </c>
      <c r="G90" s="15" t="e">
        <f>+VLOOKUP($A90&amp;"_"&amp;G$5,#REF!,16,FALSE)</f>
        <v>#REF!</v>
      </c>
    </row>
    <row r="91" spans="1:7" x14ac:dyDescent="0.25">
      <c r="A91" s="28" t="s">
        <v>102</v>
      </c>
      <c r="B91" s="14" t="s">
        <v>103</v>
      </c>
      <c r="C91" s="22" t="e">
        <f>+VLOOKUP($A91&amp;"_"&amp;C$5,#REF!,16,FALSE)</f>
        <v>#REF!</v>
      </c>
      <c r="D91" s="15" t="e">
        <f>+VLOOKUP($A91&amp;"_"&amp;D$5,#REF!,16,FALSE)</f>
        <v>#REF!</v>
      </c>
      <c r="E91" s="15" t="e">
        <f>+VLOOKUP($A91&amp;"_"&amp;E$5,#REF!,16,FALSE)</f>
        <v>#REF!</v>
      </c>
      <c r="F91" s="15" t="e">
        <f>+VLOOKUP($A91&amp;"_"&amp;F$5,#REF!,16,FALSE)</f>
        <v>#REF!</v>
      </c>
      <c r="G91" s="15" t="e">
        <f>+VLOOKUP($A91&amp;"_"&amp;G$5,#REF!,16,FALSE)</f>
        <v>#REF!</v>
      </c>
    </row>
    <row r="92" spans="1:7" x14ac:dyDescent="0.25">
      <c r="A92" s="28" t="s">
        <v>104</v>
      </c>
      <c r="B92" s="14" t="s">
        <v>105</v>
      </c>
      <c r="C92" s="22" t="e">
        <f>+VLOOKUP($A92&amp;"_"&amp;C$5,#REF!,16,FALSE)</f>
        <v>#REF!</v>
      </c>
      <c r="D92" s="15" t="e">
        <f>+VLOOKUP($A92&amp;"_"&amp;D$5,#REF!,16,FALSE)</f>
        <v>#REF!</v>
      </c>
      <c r="E92" s="15" t="e">
        <f>+VLOOKUP($A92&amp;"_"&amp;E$5,#REF!,16,FALSE)</f>
        <v>#REF!</v>
      </c>
      <c r="F92" s="15" t="e">
        <f>+VLOOKUP($A92&amp;"_"&amp;F$5,#REF!,16,FALSE)</f>
        <v>#REF!</v>
      </c>
      <c r="G92" s="15" t="e">
        <f>+VLOOKUP($A92&amp;"_"&amp;G$5,#REF!,16,FALSE)</f>
        <v>#REF!</v>
      </c>
    </row>
    <row r="93" spans="1:7" x14ac:dyDescent="0.25">
      <c r="A93" s="28" t="s">
        <v>106</v>
      </c>
      <c r="B93" s="14" t="s">
        <v>107</v>
      </c>
      <c r="C93" s="22" t="e">
        <f>+VLOOKUP($A93&amp;"_"&amp;C$5,#REF!,16,FALSE)</f>
        <v>#REF!</v>
      </c>
      <c r="D93" s="15" t="e">
        <f>+VLOOKUP($A93&amp;"_"&amp;D$5,#REF!,16,FALSE)</f>
        <v>#REF!</v>
      </c>
      <c r="E93" s="15" t="e">
        <f>+VLOOKUP($A93&amp;"_"&amp;E$5,#REF!,16,FALSE)</f>
        <v>#REF!</v>
      </c>
      <c r="F93" s="15" t="e">
        <f>+VLOOKUP($A93&amp;"_"&amp;F$5,#REF!,16,FALSE)</f>
        <v>#REF!</v>
      </c>
      <c r="G93" s="15" t="e">
        <f>+VLOOKUP($A93&amp;"_"&amp;G$5,#REF!,16,FALSE)</f>
        <v>#REF!</v>
      </c>
    </row>
    <row r="94" spans="1:7" x14ac:dyDescent="0.25">
      <c r="A94" s="28" t="s">
        <v>108</v>
      </c>
      <c r="B94" s="14" t="s">
        <v>109</v>
      </c>
      <c r="C94" s="22" t="e">
        <f>+VLOOKUP($A94&amp;"_"&amp;C$5,#REF!,16,FALSE)</f>
        <v>#REF!</v>
      </c>
      <c r="D94" s="15" t="e">
        <f>+VLOOKUP($A94&amp;"_"&amp;D$5,#REF!,16,FALSE)</f>
        <v>#REF!</v>
      </c>
      <c r="E94" s="15" t="e">
        <f>+VLOOKUP($A94&amp;"_"&amp;E$5,#REF!,16,FALSE)</f>
        <v>#REF!</v>
      </c>
      <c r="F94" s="15" t="e">
        <f>+VLOOKUP($A94&amp;"_"&amp;F$5,#REF!,16,FALSE)</f>
        <v>#REF!</v>
      </c>
      <c r="G94" s="15" t="e">
        <f>+VLOOKUP($A94&amp;"_"&amp;G$5,#REF!,16,FALSE)</f>
        <v>#REF!</v>
      </c>
    </row>
    <row r="95" spans="1:7" x14ac:dyDescent="0.25">
      <c r="A95" s="28" t="s">
        <v>110</v>
      </c>
      <c r="B95" s="14" t="s">
        <v>111</v>
      </c>
      <c r="C95" s="22" t="e">
        <f>+VLOOKUP($A95&amp;"_"&amp;C$5,#REF!,16,FALSE)</f>
        <v>#REF!</v>
      </c>
      <c r="D95" s="15" t="e">
        <f>+VLOOKUP($A95&amp;"_"&amp;D$5,#REF!,16,FALSE)</f>
        <v>#REF!</v>
      </c>
      <c r="E95" s="15" t="e">
        <f>+VLOOKUP($A95&amp;"_"&amp;E$5,#REF!,16,FALSE)</f>
        <v>#REF!</v>
      </c>
      <c r="F95" s="15" t="e">
        <f>+VLOOKUP($A95&amp;"_"&amp;F$5,#REF!,16,FALSE)</f>
        <v>#REF!</v>
      </c>
      <c r="G95" s="15" t="e">
        <f>+VLOOKUP($A95&amp;"_"&amp;G$5,#REF!,16,FALSE)</f>
        <v>#REF!</v>
      </c>
    </row>
    <row r="96" spans="1:7" x14ac:dyDescent="0.25">
      <c r="A96" s="28" t="s">
        <v>112</v>
      </c>
      <c r="B96" s="14" t="s">
        <v>113</v>
      </c>
      <c r="C96" s="22" t="e">
        <f>+VLOOKUP($A96&amp;"_"&amp;C$5,#REF!,16,FALSE)</f>
        <v>#REF!</v>
      </c>
      <c r="D96" s="15" t="e">
        <f>+VLOOKUP($A96&amp;"_"&amp;D$5,#REF!,16,FALSE)</f>
        <v>#REF!</v>
      </c>
      <c r="E96" s="15" t="e">
        <f>+VLOOKUP($A96&amp;"_"&amp;E$5,#REF!,16,FALSE)</f>
        <v>#REF!</v>
      </c>
      <c r="F96" s="15" t="e">
        <f>+VLOOKUP($A96&amp;"_"&amp;F$5,#REF!,16,FALSE)</f>
        <v>#REF!</v>
      </c>
      <c r="G96" s="15" t="e">
        <f>+VLOOKUP($A96&amp;"_"&amp;G$5,#REF!,16,FALSE)</f>
        <v>#REF!</v>
      </c>
    </row>
    <row r="97" spans="1:7" x14ac:dyDescent="0.25">
      <c r="A97" s="28" t="s">
        <v>318</v>
      </c>
      <c r="B97" s="14" t="s">
        <v>377</v>
      </c>
      <c r="C97" s="22" t="e">
        <f>+VLOOKUP($A97&amp;"_"&amp;C$5,#REF!,16,FALSE)</f>
        <v>#REF!</v>
      </c>
      <c r="D97" s="15" t="e">
        <f>+VLOOKUP($A97&amp;"_"&amp;D$5,#REF!,16,FALSE)</f>
        <v>#REF!</v>
      </c>
      <c r="E97" s="15" t="e">
        <f>+VLOOKUP($A97&amp;"_"&amp;E$5,#REF!,16,FALSE)</f>
        <v>#REF!</v>
      </c>
      <c r="F97" s="15" t="e">
        <f>+VLOOKUP($A97&amp;"_"&amp;F$5,#REF!,16,FALSE)</f>
        <v>#REF!</v>
      </c>
      <c r="G97" s="15" t="e">
        <f>+VLOOKUP($A97&amp;"_"&amp;G$5,#REF!,16,FALSE)</f>
        <v>#REF!</v>
      </c>
    </row>
    <row r="98" spans="1:7" x14ac:dyDescent="0.25">
      <c r="A98" s="28" t="s">
        <v>319</v>
      </c>
      <c r="B98" s="14" t="s">
        <v>378</v>
      </c>
      <c r="C98" s="22" t="e">
        <f>+VLOOKUP($A98&amp;"_"&amp;C$5,#REF!,16,FALSE)</f>
        <v>#REF!</v>
      </c>
      <c r="D98" s="15" t="e">
        <f>+VLOOKUP($A98&amp;"_"&amp;D$5,#REF!,16,FALSE)</f>
        <v>#REF!</v>
      </c>
      <c r="E98" s="15" t="e">
        <f>+VLOOKUP($A98&amp;"_"&amp;E$5,#REF!,16,FALSE)</f>
        <v>#REF!</v>
      </c>
      <c r="F98" s="15" t="e">
        <f>+VLOOKUP($A98&amp;"_"&amp;F$5,#REF!,16,FALSE)</f>
        <v>#REF!</v>
      </c>
      <c r="G98" s="15" t="e">
        <f>+VLOOKUP($A98&amp;"_"&amp;G$5,#REF!,16,FALSE)</f>
        <v>#REF!</v>
      </c>
    </row>
    <row r="99" spans="1:7" x14ac:dyDescent="0.25">
      <c r="A99" s="28" t="s">
        <v>114</v>
      </c>
      <c r="B99" s="14" t="s">
        <v>115</v>
      </c>
      <c r="C99" s="22" t="e">
        <f>+VLOOKUP($A99&amp;"_"&amp;C$5,#REF!,16,FALSE)</f>
        <v>#REF!</v>
      </c>
      <c r="D99" s="15" t="e">
        <f>+VLOOKUP($A99&amp;"_"&amp;D$5,#REF!,16,FALSE)</f>
        <v>#REF!</v>
      </c>
      <c r="E99" s="15" t="e">
        <f>+VLOOKUP($A99&amp;"_"&amp;E$5,#REF!,16,FALSE)</f>
        <v>#REF!</v>
      </c>
      <c r="F99" s="15" t="e">
        <f>+VLOOKUP($A99&amp;"_"&amp;F$5,#REF!,16,FALSE)</f>
        <v>#REF!</v>
      </c>
      <c r="G99" s="15" t="e">
        <f>+VLOOKUP($A99&amp;"_"&amp;G$5,#REF!,16,FALSE)</f>
        <v>#REF!</v>
      </c>
    </row>
    <row r="100" spans="1:7" x14ac:dyDescent="0.25">
      <c r="A100" s="28" t="s">
        <v>320</v>
      </c>
      <c r="B100" s="14" t="s">
        <v>379</v>
      </c>
      <c r="C100" s="22" t="e">
        <f>+VLOOKUP($A100&amp;"_"&amp;C$5,#REF!,16,FALSE)</f>
        <v>#REF!</v>
      </c>
      <c r="D100" s="15" t="e">
        <f>+VLOOKUP($A100&amp;"_"&amp;D$5,#REF!,16,FALSE)</f>
        <v>#REF!</v>
      </c>
      <c r="E100" s="15" t="e">
        <f>+VLOOKUP($A100&amp;"_"&amp;E$5,#REF!,16,FALSE)</f>
        <v>#REF!</v>
      </c>
      <c r="F100" s="15" t="e">
        <f>+VLOOKUP($A100&amp;"_"&amp;F$5,#REF!,16,FALSE)</f>
        <v>#REF!</v>
      </c>
      <c r="G100" s="15" t="e">
        <f>+VLOOKUP($A100&amp;"_"&amp;G$5,#REF!,16,FALSE)</f>
        <v>#REF!</v>
      </c>
    </row>
    <row r="101" spans="1:7" x14ac:dyDescent="0.25">
      <c r="A101" s="28" t="s">
        <v>116</v>
      </c>
      <c r="B101" s="14" t="s">
        <v>117</v>
      </c>
      <c r="C101" s="22" t="e">
        <f>+VLOOKUP($A101&amp;"_"&amp;C$5,#REF!,16,FALSE)</f>
        <v>#REF!</v>
      </c>
      <c r="D101" s="15" t="e">
        <f>+VLOOKUP($A101&amp;"_"&amp;D$5,#REF!,16,FALSE)</f>
        <v>#REF!</v>
      </c>
      <c r="E101" s="15" t="e">
        <f>+VLOOKUP($A101&amp;"_"&amp;E$5,#REF!,16,FALSE)</f>
        <v>#REF!</v>
      </c>
      <c r="F101" s="15" t="e">
        <f>+VLOOKUP($A101&amp;"_"&amp;F$5,#REF!,16,FALSE)</f>
        <v>#REF!</v>
      </c>
      <c r="G101" s="15" t="e">
        <f>+VLOOKUP($A101&amp;"_"&amp;G$5,#REF!,16,FALSE)</f>
        <v>#REF!</v>
      </c>
    </row>
    <row r="102" spans="1:7" x14ac:dyDescent="0.25">
      <c r="A102" s="28" t="s">
        <v>118</v>
      </c>
      <c r="B102" s="14" t="s">
        <v>119</v>
      </c>
      <c r="C102" s="22" t="e">
        <f>+VLOOKUP($A102&amp;"_"&amp;C$5,#REF!,16,FALSE)</f>
        <v>#REF!</v>
      </c>
      <c r="D102" s="15" t="e">
        <f>+VLOOKUP($A102&amp;"_"&amp;D$5,#REF!,16,FALSE)</f>
        <v>#REF!</v>
      </c>
      <c r="E102" s="15" t="e">
        <f>+VLOOKUP($A102&amp;"_"&amp;E$5,#REF!,16,FALSE)</f>
        <v>#REF!</v>
      </c>
      <c r="F102" s="15" t="e">
        <f>+VLOOKUP($A102&amp;"_"&amp;F$5,#REF!,16,FALSE)</f>
        <v>#REF!</v>
      </c>
      <c r="G102" s="15" t="e">
        <f>+VLOOKUP($A102&amp;"_"&amp;G$5,#REF!,16,FALSE)</f>
        <v>#REF!</v>
      </c>
    </row>
    <row r="103" spans="1:7" x14ac:dyDescent="0.25">
      <c r="A103" s="28" t="s">
        <v>120</v>
      </c>
      <c r="B103" s="14" t="s">
        <v>121</v>
      </c>
      <c r="C103" s="22" t="e">
        <f>+VLOOKUP($A103&amp;"_"&amp;C$5,#REF!,16,FALSE)</f>
        <v>#REF!</v>
      </c>
      <c r="D103" s="15" t="e">
        <f>+VLOOKUP($A103&amp;"_"&amp;D$5,#REF!,16,FALSE)</f>
        <v>#REF!</v>
      </c>
      <c r="E103" s="15" t="e">
        <f>+VLOOKUP($A103&amp;"_"&amp;E$5,#REF!,16,FALSE)</f>
        <v>#REF!</v>
      </c>
      <c r="F103" s="15" t="e">
        <f>+VLOOKUP($A103&amp;"_"&amp;F$5,#REF!,16,FALSE)</f>
        <v>#REF!</v>
      </c>
      <c r="G103" s="15" t="e">
        <f>+VLOOKUP($A103&amp;"_"&amp;G$5,#REF!,16,FALSE)</f>
        <v>#REF!</v>
      </c>
    </row>
    <row r="104" spans="1:7" x14ac:dyDescent="0.25">
      <c r="A104" s="28" t="s">
        <v>321</v>
      </c>
      <c r="B104" s="14" t="s">
        <v>380</v>
      </c>
      <c r="C104" s="22" t="e">
        <f>+VLOOKUP($A104&amp;"_"&amp;C$5,#REF!,16,FALSE)</f>
        <v>#REF!</v>
      </c>
      <c r="D104" s="15" t="e">
        <f>+VLOOKUP($A104&amp;"_"&amp;D$5,#REF!,16,FALSE)</f>
        <v>#REF!</v>
      </c>
      <c r="E104" s="15" t="e">
        <f>+VLOOKUP($A104&amp;"_"&amp;E$5,#REF!,16,FALSE)</f>
        <v>#REF!</v>
      </c>
      <c r="F104" s="15" t="e">
        <f>+VLOOKUP($A104&amp;"_"&amp;F$5,#REF!,16,FALSE)</f>
        <v>#REF!</v>
      </c>
      <c r="G104" s="15" t="e">
        <f>+VLOOKUP($A104&amp;"_"&amp;G$5,#REF!,16,FALSE)</f>
        <v>#REF!</v>
      </c>
    </row>
    <row r="105" spans="1:7" x14ac:dyDescent="0.25">
      <c r="A105" s="28" t="s">
        <v>122</v>
      </c>
      <c r="B105" s="14" t="s">
        <v>123</v>
      </c>
      <c r="C105" s="22" t="e">
        <f>+VLOOKUP($A105&amp;"_"&amp;C$5,#REF!,16,FALSE)</f>
        <v>#REF!</v>
      </c>
      <c r="D105" s="15" t="e">
        <f>+VLOOKUP($A105&amp;"_"&amp;D$5,#REF!,16,FALSE)</f>
        <v>#REF!</v>
      </c>
      <c r="E105" s="15" t="e">
        <f>+VLOOKUP($A105&amp;"_"&amp;E$5,#REF!,16,FALSE)</f>
        <v>#REF!</v>
      </c>
      <c r="F105" s="15" t="e">
        <f>+VLOOKUP($A105&amp;"_"&amp;F$5,#REF!,16,FALSE)</f>
        <v>#REF!</v>
      </c>
      <c r="G105" s="15" t="e">
        <f>+VLOOKUP($A105&amp;"_"&amp;G$5,#REF!,16,FALSE)</f>
        <v>#REF!</v>
      </c>
    </row>
    <row r="106" spans="1:7" x14ac:dyDescent="0.25">
      <c r="A106" s="28" t="s">
        <v>322</v>
      </c>
      <c r="B106" s="14" t="s">
        <v>381</v>
      </c>
      <c r="C106" s="22" t="e">
        <f>+VLOOKUP($A106&amp;"_"&amp;C$5,#REF!,16,FALSE)</f>
        <v>#REF!</v>
      </c>
      <c r="D106" s="15" t="e">
        <f>+VLOOKUP($A106&amp;"_"&amp;D$5,#REF!,16,FALSE)</f>
        <v>#REF!</v>
      </c>
      <c r="E106" s="15" t="e">
        <f>+VLOOKUP($A106&amp;"_"&amp;E$5,#REF!,16,FALSE)</f>
        <v>#REF!</v>
      </c>
      <c r="F106" s="15" t="e">
        <f>+VLOOKUP($A106&amp;"_"&amp;F$5,#REF!,16,FALSE)</f>
        <v>#REF!</v>
      </c>
      <c r="G106" s="15" t="e">
        <f>+VLOOKUP($A106&amp;"_"&amp;G$5,#REF!,16,FALSE)</f>
        <v>#REF!</v>
      </c>
    </row>
    <row r="107" spans="1:7" x14ac:dyDescent="0.25">
      <c r="A107" s="28" t="s">
        <v>124</v>
      </c>
      <c r="B107" s="14" t="s">
        <v>125</v>
      </c>
      <c r="C107" s="22" t="e">
        <f>+VLOOKUP($A107&amp;"_"&amp;C$5,#REF!,16,FALSE)</f>
        <v>#REF!</v>
      </c>
      <c r="D107" s="15" t="e">
        <f>+VLOOKUP($A107&amp;"_"&amp;D$5,#REF!,16,FALSE)</f>
        <v>#REF!</v>
      </c>
      <c r="E107" s="15" t="e">
        <f>+VLOOKUP($A107&amp;"_"&amp;E$5,#REF!,16,FALSE)</f>
        <v>#REF!</v>
      </c>
      <c r="F107" s="15" t="e">
        <f>+VLOOKUP($A107&amp;"_"&amp;F$5,#REF!,16,FALSE)</f>
        <v>#REF!</v>
      </c>
      <c r="G107" s="15" t="e">
        <f>+VLOOKUP($A107&amp;"_"&amp;G$5,#REF!,16,FALSE)</f>
        <v>#REF!</v>
      </c>
    </row>
    <row r="108" spans="1:7" x14ac:dyDescent="0.25">
      <c r="A108" s="28" t="s">
        <v>323</v>
      </c>
      <c r="B108" s="14" t="s">
        <v>382</v>
      </c>
      <c r="C108" s="22" t="e">
        <f>+VLOOKUP($A108&amp;"_"&amp;C$5,#REF!,16,FALSE)</f>
        <v>#REF!</v>
      </c>
      <c r="D108" s="15" t="e">
        <f>+VLOOKUP($A108&amp;"_"&amp;D$5,#REF!,16,FALSE)</f>
        <v>#REF!</v>
      </c>
      <c r="E108" s="15" t="e">
        <f>+VLOOKUP($A108&amp;"_"&amp;E$5,#REF!,16,FALSE)</f>
        <v>#REF!</v>
      </c>
      <c r="F108" s="15" t="e">
        <f>+VLOOKUP($A108&amp;"_"&amp;F$5,#REF!,16,FALSE)</f>
        <v>#REF!</v>
      </c>
      <c r="G108" s="15" t="e">
        <f>+VLOOKUP($A108&amp;"_"&amp;G$5,#REF!,16,FALSE)</f>
        <v>#REF!</v>
      </c>
    </row>
    <row r="109" spans="1:7" x14ac:dyDescent="0.25">
      <c r="A109" s="28" t="s">
        <v>324</v>
      </c>
      <c r="B109" s="14" t="s">
        <v>383</v>
      </c>
      <c r="C109" s="22" t="e">
        <f>+VLOOKUP($A109&amp;"_"&amp;C$5,#REF!,16,FALSE)</f>
        <v>#REF!</v>
      </c>
      <c r="D109" s="15" t="e">
        <f>+VLOOKUP($A109&amp;"_"&amp;D$5,#REF!,16,FALSE)</f>
        <v>#REF!</v>
      </c>
      <c r="E109" s="15" t="e">
        <f>+VLOOKUP($A109&amp;"_"&amp;E$5,#REF!,16,FALSE)</f>
        <v>#REF!</v>
      </c>
      <c r="F109" s="15" t="e">
        <f>+VLOOKUP($A109&amp;"_"&amp;F$5,#REF!,16,FALSE)</f>
        <v>#REF!</v>
      </c>
      <c r="G109" s="15" t="e">
        <f>+VLOOKUP($A109&amp;"_"&amp;G$5,#REF!,16,FALSE)</f>
        <v>#REF!</v>
      </c>
    </row>
    <row r="110" spans="1:7" x14ac:dyDescent="0.25">
      <c r="A110" s="28" t="s">
        <v>126</v>
      </c>
      <c r="B110" s="14" t="s">
        <v>127</v>
      </c>
      <c r="C110" s="22" t="e">
        <f>+VLOOKUP($A110&amp;"_"&amp;C$5,#REF!,16,FALSE)</f>
        <v>#REF!</v>
      </c>
      <c r="D110" s="15" t="e">
        <f>+VLOOKUP($A110&amp;"_"&amp;D$5,#REF!,16,FALSE)</f>
        <v>#REF!</v>
      </c>
      <c r="E110" s="15" t="e">
        <f>+VLOOKUP($A110&amp;"_"&amp;E$5,#REF!,16,FALSE)</f>
        <v>#REF!</v>
      </c>
      <c r="F110" s="15" t="e">
        <f>+VLOOKUP($A110&amp;"_"&amp;F$5,#REF!,16,FALSE)</f>
        <v>#REF!</v>
      </c>
      <c r="G110" s="15" t="e">
        <f>+VLOOKUP($A110&amp;"_"&amp;G$5,#REF!,16,FALSE)</f>
        <v>#REF!</v>
      </c>
    </row>
    <row r="111" spans="1:7" x14ac:dyDescent="0.25">
      <c r="A111" s="28" t="s">
        <v>128</v>
      </c>
      <c r="B111" s="14" t="s">
        <v>129</v>
      </c>
      <c r="C111" s="22" t="e">
        <f>+VLOOKUP($A111&amp;"_"&amp;C$5,#REF!,16,FALSE)</f>
        <v>#REF!</v>
      </c>
      <c r="D111" s="15" t="e">
        <f>+VLOOKUP($A111&amp;"_"&amp;D$5,#REF!,16,FALSE)</f>
        <v>#REF!</v>
      </c>
      <c r="E111" s="15" t="e">
        <f>+VLOOKUP($A111&amp;"_"&amp;E$5,#REF!,16,FALSE)</f>
        <v>#REF!</v>
      </c>
      <c r="F111" s="15" t="e">
        <f>+VLOOKUP($A111&amp;"_"&amp;F$5,#REF!,16,FALSE)</f>
        <v>#REF!</v>
      </c>
      <c r="G111" s="15" t="e">
        <f>+VLOOKUP($A111&amp;"_"&amp;G$5,#REF!,16,FALSE)</f>
        <v>#REF!</v>
      </c>
    </row>
    <row r="112" spans="1:7" x14ac:dyDescent="0.25">
      <c r="A112" s="28" t="s">
        <v>384</v>
      </c>
      <c r="B112" s="14" t="s">
        <v>385</v>
      </c>
      <c r="C112" s="49" t="e">
        <f>+VLOOKUP($A112&amp;"_"&amp;C$5,#REF!,16,FALSE)</f>
        <v>#REF!</v>
      </c>
      <c r="D112" s="15" t="e">
        <f>+VLOOKUP($A112&amp;"_"&amp;D$5,#REF!,16,FALSE)</f>
        <v>#REF!</v>
      </c>
      <c r="E112" s="15" t="e">
        <f>+VLOOKUP($A112&amp;"_"&amp;E$5,#REF!,16,FALSE)</f>
        <v>#REF!</v>
      </c>
      <c r="F112" s="15" t="e">
        <f>+VLOOKUP($A112&amp;"_"&amp;F$5,#REF!,16,FALSE)</f>
        <v>#REF!</v>
      </c>
      <c r="G112" s="15" t="e">
        <f>+VLOOKUP($A112&amp;"_"&amp;G$5,#REF!,16,FALSE)</f>
        <v>#REF!</v>
      </c>
    </row>
    <row r="113" spans="1:7" x14ac:dyDescent="0.25">
      <c r="A113" s="28" t="s">
        <v>386</v>
      </c>
      <c r="B113" s="14" t="s">
        <v>387</v>
      </c>
      <c r="C113" s="49" t="e">
        <f>+VLOOKUP($A113&amp;"_"&amp;C$5,#REF!,16,FALSE)</f>
        <v>#REF!</v>
      </c>
      <c r="D113" s="15" t="e">
        <f>+VLOOKUP($A113&amp;"_"&amp;D$5,#REF!,16,FALSE)</f>
        <v>#REF!</v>
      </c>
      <c r="E113" s="15" t="e">
        <f>+VLOOKUP($A113&amp;"_"&amp;E$5,#REF!,16,FALSE)</f>
        <v>#REF!</v>
      </c>
      <c r="F113" s="15" t="e">
        <f>+VLOOKUP($A113&amp;"_"&amp;F$5,#REF!,16,FALSE)</f>
        <v>#REF!</v>
      </c>
      <c r="G113" s="15" t="e">
        <f>+VLOOKUP($A113&amp;"_"&amp;G$5,#REF!,16,FALSE)</f>
        <v>#REF!</v>
      </c>
    </row>
    <row r="114" spans="1:7" x14ac:dyDescent="0.25">
      <c r="A114" s="28" t="s">
        <v>388</v>
      </c>
      <c r="B114" s="14" t="s">
        <v>389</v>
      </c>
      <c r="C114" s="49" t="e">
        <f>+VLOOKUP($A114&amp;"_"&amp;C$5,#REF!,16,FALSE)</f>
        <v>#REF!</v>
      </c>
      <c r="D114" s="15" t="e">
        <f>+VLOOKUP($A114&amp;"_"&amp;D$5,#REF!,16,FALSE)</f>
        <v>#REF!</v>
      </c>
      <c r="E114" s="15" t="e">
        <f>+VLOOKUP($A114&amp;"_"&amp;E$5,#REF!,16,FALSE)</f>
        <v>#REF!</v>
      </c>
      <c r="F114" s="15" t="e">
        <f>+VLOOKUP($A114&amp;"_"&amp;F$5,#REF!,16,FALSE)</f>
        <v>#REF!</v>
      </c>
      <c r="G114" s="15" t="e">
        <f>+VLOOKUP($A114&amp;"_"&amp;G$5,#REF!,16,FALSE)</f>
        <v>#REF!</v>
      </c>
    </row>
    <row r="115" spans="1:7" x14ac:dyDescent="0.25">
      <c r="A115" s="28" t="s">
        <v>130</v>
      </c>
      <c r="B115" s="14" t="s">
        <v>131</v>
      </c>
      <c r="C115" s="49" t="e">
        <f>+VLOOKUP($A115&amp;"_"&amp;C$5,#REF!,16,FALSE)</f>
        <v>#REF!</v>
      </c>
      <c r="D115" s="15" t="e">
        <f>+VLOOKUP($A115&amp;"_"&amp;D$5,#REF!,16,FALSE)</f>
        <v>#REF!</v>
      </c>
      <c r="E115" s="15" t="e">
        <f>+VLOOKUP($A115&amp;"_"&amp;E$5,#REF!,16,FALSE)</f>
        <v>#REF!</v>
      </c>
      <c r="F115" s="15" t="e">
        <f>+VLOOKUP($A115&amp;"_"&amp;F$5,#REF!,16,FALSE)</f>
        <v>#REF!</v>
      </c>
      <c r="G115" s="15" t="e">
        <f>+VLOOKUP($A115&amp;"_"&amp;G$5,#REF!,16,FALSE)</f>
        <v>#REF!</v>
      </c>
    </row>
    <row r="116" spans="1:7" x14ac:dyDescent="0.25">
      <c r="A116" s="28" t="s">
        <v>132</v>
      </c>
      <c r="B116" s="14" t="s">
        <v>133</v>
      </c>
      <c r="C116" s="49" t="e">
        <f>+VLOOKUP($A116&amp;"_"&amp;C$5,#REF!,16,FALSE)</f>
        <v>#REF!</v>
      </c>
      <c r="D116" s="15" t="e">
        <f>+VLOOKUP($A116&amp;"_"&amp;D$5,#REF!,16,FALSE)</f>
        <v>#REF!</v>
      </c>
      <c r="E116" s="15" t="e">
        <f>+VLOOKUP($A116&amp;"_"&amp;E$5,#REF!,16,FALSE)</f>
        <v>#REF!</v>
      </c>
      <c r="F116" s="15" t="e">
        <f>+VLOOKUP($A116&amp;"_"&amp;F$5,#REF!,16,FALSE)</f>
        <v>#REF!</v>
      </c>
      <c r="G116" s="15" t="e">
        <f>+VLOOKUP($A116&amp;"_"&amp;G$5,#REF!,16,FALSE)</f>
        <v>#REF!</v>
      </c>
    </row>
    <row r="117" spans="1:7" x14ac:dyDescent="0.25">
      <c r="A117" s="28" t="s">
        <v>136</v>
      </c>
      <c r="B117" s="14" t="s">
        <v>137</v>
      </c>
      <c r="C117" s="49" t="e">
        <f>+VLOOKUP($A117&amp;"_"&amp;C$5,#REF!,16,FALSE)</f>
        <v>#REF!</v>
      </c>
      <c r="D117" s="15" t="e">
        <f>+VLOOKUP($A117&amp;"_"&amp;D$5,#REF!,16,FALSE)</f>
        <v>#REF!</v>
      </c>
      <c r="E117" s="15" t="e">
        <f>+VLOOKUP($A117&amp;"_"&amp;E$5,#REF!,16,FALSE)</f>
        <v>#REF!</v>
      </c>
      <c r="F117" s="15" t="e">
        <f>+VLOOKUP($A117&amp;"_"&amp;F$5,#REF!,16,FALSE)</f>
        <v>#REF!</v>
      </c>
      <c r="G117" s="15" t="e">
        <f>+VLOOKUP($A117&amp;"_"&amp;G$5,#REF!,16,FALSE)</f>
        <v>#REF!</v>
      </c>
    </row>
    <row r="118" spans="1:7" x14ac:dyDescent="0.25">
      <c r="A118" s="28" t="s">
        <v>390</v>
      </c>
      <c r="B118" s="14" t="s">
        <v>391</v>
      </c>
      <c r="C118" s="49" t="e">
        <f>+VLOOKUP($A118&amp;"_"&amp;C$5,#REF!,16,FALSE)</f>
        <v>#REF!</v>
      </c>
      <c r="D118" s="15" t="e">
        <f>+VLOOKUP($A118&amp;"_"&amp;D$5,#REF!,16,FALSE)</f>
        <v>#REF!</v>
      </c>
      <c r="E118" s="15" t="e">
        <f>+VLOOKUP($A118&amp;"_"&amp;E$5,#REF!,16,FALSE)</f>
        <v>#REF!</v>
      </c>
      <c r="F118" s="15" t="e">
        <f>+VLOOKUP($A118&amp;"_"&amp;F$5,#REF!,16,FALSE)</f>
        <v>#REF!</v>
      </c>
      <c r="G118" s="15" t="e">
        <f>+VLOOKUP($A118&amp;"_"&amp;G$5,#REF!,16,FALSE)</f>
        <v>#REF!</v>
      </c>
    </row>
    <row r="119" spans="1:7" x14ac:dyDescent="0.25">
      <c r="A119" s="28" t="s">
        <v>392</v>
      </c>
      <c r="B119" s="14" t="s">
        <v>393</v>
      </c>
      <c r="C119" s="49" t="e">
        <f>+VLOOKUP($A119&amp;"_"&amp;C$5,#REF!,16,FALSE)</f>
        <v>#REF!</v>
      </c>
      <c r="D119" s="15" t="e">
        <f>+VLOOKUP($A119&amp;"_"&amp;D$5,#REF!,16,FALSE)</f>
        <v>#REF!</v>
      </c>
      <c r="E119" s="15" t="e">
        <f>+VLOOKUP($A119&amp;"_"&amp;E$5,#REF!,16,FALSE)</f>
        <v>#REF!</v>
      </c>
      <c r="F119" s="15" t="e">
        <f>+VLOOKUP($A119&amp;"_"&amp;F$5,#REF!,16,FALSE)</f>
        <v>#REF!</v>
      </c>
      <c r="G119" s="15" t="e">
        <f>+VLOOKUP($A119&amp;"_"&amp;G$5,#REF!,16,FALSE)</f>
        <v>#REF!</v>
      </c>
    </row>
    <row r="120" spans="1:7" x14ac:dyDescent="0.25">
      <c r="A120" s="28" t="s">
        <v>394</v>
      </c>
      <c r="B120" s="14" t="s">
        <v>395</v>
      </c>
      <c r="C120" s="49" t="e">
        <f>+VLOOKUP($A120&amp;"_"&amp;C$5,#REF!,16,FALSE)</f>
        <v>#REF!</v>
      </c>
      <c r="D120" s="15" t="e">
        <f>+VLOOKUP($A120&amp;"_"&amp;D$5,#REF!,16,FALSE)</f>
        <v>#REF!</v>
      </c>
      <c r="E120" s="15" t="e">
        <f>+VLOOKUP($A120&amp;"_"&amp;E$5,#REF!,16,FALSE)</f>
        <v>#REF!</v>
      </c>
      <c r="F120" s="15" t="e">
        <f>+VLOOKUP($A120&amp;"_"&amp;F$5,#REF!,16,FALSE)</f>
        <v>#REF!</v>
      </c>
      <c r="G120" s="15" t="e">
        <f>+VLOOKUP($A120&amp;"_"&amp;G$5,#REF!,16,FALSE)</f>
        <v>#REF!</v>
      </c>
    </row>
    <row r="121" spans="1:7" x14ac:dyDescent="0.25">
      <c r="A121" s="28" t="s">
        <v>138</v>
      </c>
      <c r="B121" s="14" t="s">
        <v>139</v>
      </c>
      <c r="C121" s="49" t="e">
        <f>+VLOOKUP($A121&amp;"_"&amp;C$5,#REF!,16,FALSE)</f>
        <v>#REF!</v>
      </c>
      <c r="D121" s="15" t="e">
        <f>+VLOOKUP($A121&amp;"_"&amp;D$5,#REF!,16,FALSE)</f>
        <v>#REF!</v>
      </c>
      <c r="E121" s="15" t="e">
        <f>+VLOOKUP($A121&amp;"_"&amp;E$5,#REF!,16,FALSE)</f>
        <v>#REF!</v>
      </c>
      <c r="F121" s="15" t="e">
        <f>+VLOOKUP($A121&amp;"_"&amp;F$5,#REF!,16,FALSE)</f>
        <v>#REF!</v>
      </c>
      <c r="G121" s="15" t="e">
        <f>+VLOOKUP($A121&amp;"_"&amp;G$5,#REF!,16,FALSE)</f>
        <v>#REF!</v>
      </c>
    </row>
    <row r="122" spans="1:7" x14ac:dyDescent="0.25">
      <c r="A122" s="28" t="s">
        <v>396</v>
      </c>
      <c r="B122" s="14" t="s">
        <v>397</v>
      </c>
      <c r="C122" s="49" t="e">
        <f>+VLOOKUP($A122&amp;"_"&amp;C$5,#REF!,16,FALSE)</f>
        <v>#REF!</v>
      </c>
      <c r="D122" s="15" t="e">
        <f>+VLOOKUP($A122&amp;"_"&amp;D$5,#REF!,16,FALSE)</f>
        <v>#REF!</v>
      </c>
      <c r="E122" s="15" t="e">
        <f>+VLOOKUP($A122&amp;"_"&amp;E$5,#REF!,16,FALSE)</f>
        <v>#REF!</v>
      </c>
      <c r="F122" s="15" t="e">
        <f>+VLOOKUP($A122&amp;"_"&amp;F$5,#REF!,16,FALSE)</f>
        <v>#REF!</v>
      </c>
      <c r="G122" s="15" t="e">
        <f>+VLOOKUP($A122&amp;"_"&amp;G$5,#REF!,16,FALSE)</f>
        <v>#REF!</v>
      </c>
    </row>
    <row r="123" spans="1:7" x14ac:dyDescent="0.25">
      <c r="A123" s="28" t="s">
        <v>140</v>
      </c>
      <c r="B123" s="14" t="s">
        <v>141</v>
      </c>
      <c r="C123" s="49" t="e">
        <f>+VLOOKUP($A123&amp;"_"&amp;C$5,#REF!,16,FALSE)</f>
        <v>#REF!</v>
      </c>
      <c r="D123" s="15" t="e">
        <f>+VLOOKUP($A123&amp;"_"&amp;D$5,#REF!,16,FALSE)</f>
        <v>#REF!</v>
      </c>
      <c r="E123" s="15" t="e">
        <f>+VLOOKUP($A123&amp;"_"&amp;E$5,#REF!,16,FALSE)</f>
        <v>#REF!</v>
      </c>
      <c r="F123" s="15" t="e">
        <f>+VLOOKUP($A123&amp;"_"&amp;F$5,#REF!,16,FALSE)</f>
        <v>#REF!</v>
      </c>
      <c r="G123" s="15" t="e">
        <f>+VLOOKUP($A123&amp;"_"&amp;G$5,#REF!,16,FALSE)</f>
        <v>#REF!</v>
      </c>
    </row>
    <row r="124" spans="1:7" x14ac:dyDescent="0.25">
      <c r="A124" s="28" t="s">
        <v>142</v>
      </c>
      <c r="B124" s="14" t="s">
        <v>143</v>
      </c>
      <c r="C124" s="49" t="e">
        <f>+VLOOKUP($A124&amp;"_"&amp;C$5,#REF!,16,FALSE)</f>
        <v>#REF!</v>
      </c>
      <c r="D124" s="15" t="e">
        <f>+VLOOKUP($A124&amp;"_"&amp;D$5,#REF!,16,FALSE)</f>
        <v>#REF!</v>
      </c>
      <c r="E124" s="15" t="e">
        <f>+VLOOKUP($A124&amp;"_"&amp;E$5,#REF!,16,FALSE)</f>
        <v>#REF!</v>
      </c>
      <c r="F124" s="15" t="e">
        <f>+VLOOKUP($A124&amp;"_"&amp;F$5,#REF!,16,FALSE)</f>
        <v>#REF!</v>
      </c>
      <c r="G124" s="15" t="e">
        <f>+VLOOKUP($A124&amp;"_"&amp;G$5,#REF!,16,FALSE)</f>
        <v>#REF!</v>
      </c>
    </row>
    <row r="125" spans="1:7" x14ac:dyDescent="0.25">
      <c r="A125" s="28" t="s">
        <v>144</v>
      </c>
      <c r="B125" s="14" t="s">
        <v>145</v>
      </c>
      <c r="C125" s="49" t="e">
        <f>+VLOOKUP($A125&amp;"_"&amp;C$5,#REF!,16,FALSE)</f>
        <v>#REF!</v>
      </c>
      <c r="D125" s="15" t="e">
        <f>+VLOOKUP($A125&amp;"_"&amp;D$5,#REF!,16,FALSE)</f>
        <v>#REF!</v>
      </c>
      <c r="E125" s="15" t="e">
        <f>+VLOOKUP($A125&amp;"_"&amp;E$5,#REF!,16,FALSE)</f>
        <v>#REF!</v>
      </c>
      <c r="F125" s="15" t="e">
        <f>+VLOOKUP($A125&amp;"_"&amp;F$5,#REF!,16,FALSE)</f>
        <v>#REF!</v>
      </c>
      <c r="G125" s="15" t="e">
        <f>+VLOOKUP($A125&amp;"_"&amp;G$5,#REF!,16,FALSE)</f>
        <v>#REF!</v>
      </c>
    </row>
    <row r="126" spans="1:7" x14ac:dyDescent="0.25">
      <c r="A126" s="28" t="s">
        <v>398</v>
      </c>
      <c r="B126" s="14" t="s">
        <v>399</v>
      </c>
      <c r="C126" s="49" t="e">
        <f>+VLOOKUP($A126&amp;"_"&amp;C$5,#REF!,16,FALSE)</f>
        <v>#REF!</v>
      </c>
      <c r="D126" s="15" t="e">
        <f>+VLOOKUP($A126&amp;"_"&amp;D$5,#REF!,16,FALSE)</f>
        <v>#REF!</v>
      </c>
      <c r="E126" s="15" t="e">
        <f>+VLOOKUP($A126&amp;"_"&amp;E$5,#REF!,16,FALSE)</f>
        <v>#REF!</v>
      </c>
      <c r="F126" s="15" t="e">
        <f>+VLOOKUP($A126&amp;"_"&amp;F$5,#REF!,16,FALSE)</f>
        <v>#REF!</v>
      </c>
      <c r="G126" s="15" t="e">
        <f>+VLOOKUP($A126&amp;"_"&amp;G$5,#REF!,16,FALSE)</f>
        <v>#REF!</v>
      </c>
    </row>
    <row r="127" spans="1:7" x14ac:dyDescent="0.25">
      <c r="A127" s="28" t="s">
        <v>400</v>
      </c>
      <c r="B127" s="14" t="s">
        <v>401</v>
      </c>
      <c r="C127" s="49" t="e">
        <f>+VLOOKUP($A127&amp;"_"&amp;C$5,#REF!,16,FALSE)</f>
        <v>#REF!</v>
      </c>
      <c r="D127" s="15" t="e">
        <f>+VLOOKUP($A127&amp;"_"&amp;D$5,#REF!,16,FALSE)</f>
        <v>#REF!</v>
      </c>
      <c r="E127" s="15" t="e">
        <f>+VLOOKUP($A127&amp;"_"&amp;E$5,#REF!,16,FALSE)</f>
        <v>#REF!</v>
      </c>
      <c r="F127" s="15" t="e">
        <f>+VLOOKUP($A127&amp;"_"&amp;F$5,#REF!,16,FALSE)</f>
        <v>#REF!</v>
      </c>
      <c r="G127" s="15" t="e">
        <f>+VLOOKUP($A127&amp;"_"&amp;G$5,#REF!,16,FALSE)</f>
        <v>#REF!</v>
      </c>
    </row>
    <row r="128" spans="1:7" x14ac:dyDescent="0.25">
      <c r="A128" s="28" t="s">
        <v>148</v>
      </c>
      <c r="B128" s="14" t="s">
        <v>149</v>
      </c>
      <c r="C128" s="49" t="e">
        <f>+VLOOKUP($A128&amp;"_"&amp;C$5,#REF!,16,FALSE)</f>
        <v>#REF!</v>
      </c>
      <c r="D128" s="15" t="e">
        <f>+VLOOKUP($A128&amp;"_"&amp;D$5,#REF!,16,FALSE)</f>
        <v>#REF!</v>
      </c>
      <c r="E128" s="15" t="e">
        <f>+VLOOKUP($A128&amp;"_"&amp;E$5,#REF!,16,FALSE)</f>
        <v>#REF!</v>
      </c>
      <c r="F128" s="15" t="e">
        <f>+VLOOKUP($A128&amp;"_"&amp;F$5,#REF!,16,FALSE)</f>
        <v>#REF!</v>
      </c>
      <c r="G128" s="15" t="e">
        <f>+VLOOKUP($A128&amp;"_"&amp;G$5,#REF!,16,FALSE)</f>
        <v>#REF!</v>
      </c>
    </row>
    <row r="129" spans="1:7" x14ac:dyDescent="0.25">
      <c r="A129" s="28" t="s">
        <v>150</v>
      </c>
      <c r="B129" s="14" t="s">
        <v>151</v>
      </c>
      <c r="C129" s="49" t="e">
        <f>+VLOOKUP($A129&amp;"_"&amp;C$5,#REF!,16,FALSE)</f>
        <v>#REF!</v>
      </c>
      <c r="D129" s="15" t="e">
        <f>+VLOOKUP($A129&amp;"_"&amp;D$5,#REF!,16,FALSE)</f>
        <v>#REF!</v>
      </c>
      <c r="E129" s="15" t="e">
        <f>+VLOOKUP($A129&amp;"_"&amp;E$5,#REF!,16,FALSE)</f>
        <v>#REF!</v>
      </c>
      <c r="F129" s="15" t="e">
        <f>+VLOOKUP($A129&amp;"_"&amp;F$5,#REF!,16,FALSE)</f>
        <v>#REF!</v>
      </c>
      <c r="G129" s="15" t="e">
        <f>+VLOOKUP($A129&amp;"_"&amp;G$5,#REF!,16,FALSE)</f>
        <v>#REF!</v>
      </c>
    </row>
    <row r="130" spans="1:7" x14ac:dyDescent="0.25">
      <c r="A130" s="28" t="s">
        <v>152</v>
      </c>
      <c r="B130" s="14" t="s">
        <v>153</v>
      </c>
      <c r="C130" s="49" t="e">
        <f>+VLOOKUP($A130&amp;"_"&amp;C$5,#REF!,16,FALSE)</f>
        <v>#REF!</v>
      </c>
      <c r="D130" s="15" t="e">
        <f>+VLOOKUP($A130&amp;"_"&amp;D$5,#REF!,16,FALSE)</f>
        <v>#REF!</v>
      </c>
      <c r="E130" s="15" t="e">
        <f>+VLOOKUP($A130&amp;"_"&amp;E$5,#REF!,16,FALSE)</f>
        <v>#REF!</v>
      </c>
      <c r="F130" s="15" t="e">
        <f>+VLOOKUP($A130&amp;"_"&amp;F$5,#REF!,16,FALSE)</f>
        <v>#REF!</v>
      </c>
      <c r="G130" s="15" t="e">
        <f>+VLOOKUP($A130&amp;"_"&amp;G$5,#REF!,16,FALSE)</f>
        <v>#REF!</v>
      </c>
    </row>
    <row r="131" spans="1:7" x14ac:dyDescent="0.25">
      <c r="A131" s="28" t="s">
        <v>146</v>
      </c>
      <c r="B131" s="14" t="s">
        <v>147</v>
      </c>
      <c r="C131" s="49" t="e">
        <f>+VLOOKUP($A131&amp;"_"&amp;C$5,#REF!,16,FALSE)</f>
        <v>#REF!</v>
      </c>
      <c r="D131" s="15" t="e">
        <f>+VLOOKUP($A131&amp;"_"&amp;D$5,#REF!,16,FALSE)</f>
        <v>#REF!</v>
      </c>
      <c r="E131" s="15" t="e">
        <f>+VLOOKUP($A131&amp;"_"&amp;E$5,#REF!,16,FALSE)</f>
        <v>#REF!</v>
      </c>
      <c r="F131" s="15" t="e">
        <f>+VLOOKUP($A131&amp;"_"&amp;F$5,#REF!,16,FALSE)</f>
        <v>#REF!</v>
      </c>
      <c r="G131" s="15" t="e">
        <f>+VLOOKUP($A131&amp;"_"&amp;G$5,#REF!,16,FALSE)</f>
        <v>#REF!</v>
      </c>
    </row>
    <row r="132" spans="1:7" x14ac:dyDescent="0.25">
      <c r="A132" s="28" t="s">
        <v>154</v>
      </c>
      <c r="B132" s="14" t="s">
        <v>155</v>
      </c>
      <c r="C132" s="49" t="e">
        <f>+VLOOKUP($A132&amp;"_"&amp;C$5,#REF!,16,FALSE)</f>
        <v>#REF!</v>
      </c>
      <c r="D132" s="15" t="e">
        <f>+VLOOKUP($A132&amp;"_"&amp;D$5,#REF!,16,FALSE)</f>
        <v>#REF!</v>
      </c>
      <c r="E132" s="15" t="e">
        <f>+VLOOKUP($A132&amp;"_"&amp;E$5,#REF!,16,FALSE)</f>
        <v>#REF!</v>
      </c>
      <c r="F132" s="15" t="e">
        <f>+VLOOKUP($A132&amp;"_"&amp;F$5,#REF!,16,FALSE)</f>
        <v>#REF!</v>
      </c>
      <c r="G132" s="15" t="e">
        <f>+VLOOKUP($A132&amp;"_"&amp;G$5,#REF!,16,FALSE)</f>
        <v>#REF!</v>
      </c>
    </row>
    <row r="133" spans="1:7" x14ac:dyDescent="0.25">
      <c r="A133" s="28" t="s">
        <v>156</v>
      </c>
      <c r="B133" s="14" t="s">
        <v>157</v>
      </c>
      <c r="C133" s="49" t="e">
        <f>+VLOOKUP($A133&amp;"_"&amp;C$5,#REF!,16,FALSE)</f>
        <v>#REF!</v>
      </c>
      <c r="D133" s="15" t="e">
        <f>+VLOOKUP($A133&amp;"_"&amp;D$5,#REF!,16,FALSE)</f>
        <v>#REF!</v>
      </c>
      <c r="E133" s="15" t="e">
        <f>+VLOOKUP($A133&amp;"_"&amp;E$5,#REF!,16,FALSE)</f>
        <v>#REF!</v>
      </c>
      <c r="F133" s="15" t="e">
        <f>+VLOOKUP($A133&amp;"_"&amp;F$5,#REF!,16,FALSE)</f>
        <v>#REF!</v>
      </c>
      <c r="G133" s="15" t="e">
        <f>+VLOOKUP($A133&amp;"_"&amp;G$5,#REF!,16,FALSE)</f>
        <v>#REF!</v>
      </c>
    </row>
    <row r="134" spans="1:7" x14ac:dyDescent="0.25">
      <c r="A134" s="28" t="s">
        <v>158</v>
      </c>
      <c r="B134" s="14" t="s">
        <v>159</v>
      </c>
      <c r="C134" s="49" t="e">
        <f>+VLOOKUP($A134&amp;"_"&amp;C$5,#REF!,16,FALSE)</f>
        <v>#REF!</v>
      </c>
      <c r="D134" s="15" t="e">
        <f>+VLOOKUP($A134&amp;"_"&amp;D$5,#REF!,16,FALSE)</f>
        <v>#REF!</v>
      </c>
      <c r="E134" s="15" t="e">
        <f>+VLOOKUP($A134&amp;"_"&amp;E$5,#REF!,16,FALSE)</f>
        <v>#REF!</v>
      </c>
      <c r="F134" s="15" t="e">
        <f>+VLOOKUP($A134&amp;"_"&amp;F$5,#REF!,16,FALSE)</f>
        <v>#REF!</v>
      </c>
      <c r="G134" s="15" t="e">
        <f>+VLOOKUP($A134&amp;"_"&amp;G$5,#REF!,16,FALSE)</f>
        <v>#REF!</v>
      </c>
    </row>
    <row r="135" spans="1:7" x14ac:dyDescent="0.25">
      <c r="A135" s="28" t="s">
        <v>160</v>
      </c>
      <c r="B135" s="14" t="s">
        <v>161</v>
      </c>
      <c r="C135" s="49" t="e">
        <f>+VLOOKUP($A135&amp;"_"&amp;C$5,#REF!,16,FALSE)</f>
        <v>#REF!</v>
      </c>
      <c r="D135" s="15" t="e">
        <f>+VLOOKUP($A135&amp;"_"&amp;D$5,#REF!,16,FALSE)</f>
        <v>#REF!</v>
      </c>
      <c r="E135" s="15" t="e">
        <f>+VLOOKUP($A135&amp;"_"&amp;E$5,#REF!,16,FALSE)</f>
        <v>#REF!</v>
      </c>
      <c r="F135" s="15" t="e">
        <f>+VLOOKUP($A135&amp;"_"&amp;F$5,#REF!,16,FALSE)</f>
        <v>#REF!</v>
      </c>
      <c r="G135" s="15" t="e">
        <f>+VLOOKUP($A135&amp;"_"&amp;G$5,#REF!,16,FALSE)</f>
        <v>#REF!</v>
      </c>
    </row>
    <row r="136" spans="1:7" x14ac:dyDescent="0.25">
      <c r="A136" s="28" t="s">
        <v>162</v>
      </c>
      <c r="B136" s="14" t="s">
        <v>163</v>
      </c>
      <c r="C136" s="49" t="e">
        <f>+VLOOKUP($A136&amp;"_"&amp;C$5,#REF!,16,FALSE)</f>
        <v>#REF!</v>
      </c>
      <c r="D136" s="15" t="e">
        <f>+VLOOKUP($A136&amp;"_"&amp;D$5,#REF!,16,FALSE)</f>
        <v>#REF!</v>
      </c>
      <c r="E136" s="15" t="e">
        <f>+VLOOKUP($A136&amp;"_"&amp;E$5,#REF!,16,FALSE)</f>
        <v>#REF!</v>
      </c>
      <c r="F136" s="15" t="e">
        <f>+VLOOKUP($A136&amp;"_"&amp;F$5,#REF!,16,FALSE)</f>
        <v>#REF!</v>
      </c>
      <c r="G136" s="15" t="e">
        <f>+VLOOKUP($A136&amp;"_"&amp;G$5,#REF!,16,FALSE)</f>
        <v>#REF!</v>
      </c>
    </row>
    <row r="137" spans="1:7" x14ac:dyDescent="0.25">
      <c r="A137" s="28" t="s">
        <v>402</v>
      </c>
      <c r="B137" s="14" t="s">
        <v>403</v>
      </c>
      <c r="C137" s="49" t="e">
        <f>+VLOOKUP($A137&amp;"_"&amp;C$5,#REF!,16,FALSE)</f>
        <v>#REF!</v>
      </c>
      <c r="D137" s="15" t="e">
        <f>+VLOOKUP($A137&amp;"_"&amp;D$5,#REF!,16,FALSE)</f>
        <v>#REF!</v>
      </c>
      <c r="E137" s="15" t="e">
        <f>+VLOOKUP($A137&amp;"_"&amp;E$5,#REF!,16,FALSE)</f>
        <v>#REF!</v>
      </c>
      <c r="F137" s="15" t="e">
        <f>+VLOOKUP($A137&amp;"_"&amp;F$5,#REF!,16,FALSE)</f>
        <v>#REF!</v>
      </c>
      <c r="G137" s="15" t="e">
        <f>+VLOOKUP($A137&amp;"_"&amp;G$5,#REF!,16,FALSE)</f>
        <v>#REF!</v>
      </c>
    </row>
    <row r="138" spans="1:7" x14ac:dyDescent="0.25">
      <c r="A138" s="28" t="s">
        <v>404</v>
      </c>
      <c r="B138" s="14" t="s">
        <v>405</v>
      </c>
      <c r="C138" s="49" t="e">
        <f>+VLOOKUP($A138&amp;"_"&amp;C$5,#REF!,16,FALSE)</f>
        <v>#REF!</v>
      </c>
      <c r="D138" s="15" t="e">
        <f>+VLOOKUP($A138&amp;"_"&amp;D$5,#REF!,16,FALSE)</f>
        <v>#REF!</v>
      </c>
      <c r="E138" s="15" t="e">
        <f>+VLOOKUP($A138&amp;"_"&amp;E$5,#REF!,16,FALSE)</f>
        <v>#REF!</v>
      </c>
      <c r="F138" s="15" t="e">
        <f>+VLOOKUP($A138&amp;"_"&amp;F$5,#REF!,16,FALSE)</f>
        <v>#REF!</v>
      </c>
      <c r="G138" s="15" t="e">
        <f>+VLOOKUP($A138&amp;"_"&amp;G$5,#REF!,16,FALSE)</f>
        <v>#REF!</v>
      </c>
    </row>
    <row r="139" spans="1:7" x14ac:dyDescent="0.25">
      <c r="A139" s="28" t="s">
        <v>164</v>
      </c>
      <c r="B139" s="14" t="s">
        <v>165</v>
      </c>
      <c r="C139" s="49" t="e">
        <f>+VLOOKUP($A139&amp;"_"&amp;C$5,#REF!,16,FALSE)</f>
        <v>#REF!</v>
      </c>
      <c r="D139" s="15" t="e">
        <f>+VLOOKUP($A139&amp;"_"&amp;D$5,#REF!,16,FALSE)</f>
        <v>#REF!</v>
      </c>
      <c r="E139" s="15" t="e">
        <f>+VLOOKUP($A139&amp;"_"&amp;E$5,#REF!,16,FALSE)</f>
        <v>#REF!</v>
      </c>
      <c r="F139" s="15" t="e">
        <f>+VLOOKUP($A139&amp;"_"&amp;F$5,#REF!,16,FALSE)</f>
        <v>#REF!</v>
      </c>
      <c r="G139" s="15" t="e">
        <f>+VLOOKUP($A139&amp;"_"&amp;G$5,#REF!,16,FALSE)</f>
        <v>#REF!</v>
      </c>
    </row>
    <row r="140" spans="1:7" x14ac:dyDescent="0.25">
      <c r="A140" s="28" t="s">
        <v>406</v>
      </c>
      <c r="B140" s="14" t="s">
        <v>407</v>
      </c>
      <c r="C140" s="49" t="e">
        <f>+VLOOKUP($A140&amp;"_"&amp;C$5,#REF!,16,FALSE)</f>
        <v>#REF!</v>
      </c>
      <c r="D140" s="15" t="e">
        <f>+VLOOKUP($A140&amp;"_"&amp;D$5,#REF!,16,FALSE)</f>
        <v>#REF!</v>
      </c>
      <c r="E140" s="15" t="e">
        <f>+VLOOKUP($A140&amp;"_"&amp;E$5,#REF!,16,FALSE)</f>
        <v>#REF!</v>
      </c>
      <c r="F140" s="15" t="e">
        <f>+VLOOKUP($A140&amp;"_"&amp;F$5,#REF!,16,FALSE)</f>
        <v>#REF!</v>
      </c>
      <c r="G140" s="15" t="e">
        <f>+VLOOKUP($A140&amp;"_"&amp;G$5,#REF!,16,FALSE)</f>
        <v>#REF!</v>
      </c>
    </row>
    <row r="141" spans="1:7" x14ac:dyDescent="0.25">
      <c r="A141" s="28" t="s">
        <v>166</v>
      </c>
      <c r="B141" s="14" t="s">
        <v>167</v>
      </c>
      <c r="C141" s="49" t="e">
        <f>+VLOOKUP($A141&amp;"_"&amp;C$5,#REF!,16,FALSE)</f>
        <v>#REF!</v>
      </c>
      <c r="D141" s="15" t="e">
        <f>+VLOOKUP($A141&amp;"_"&amp;D$5,#REF!,16,FALSE)</f>
        <v>#REF!</v>
      </c>
      <c r="E141" s="15" t="e">
        <f>+VLOOKUP($A141&amp;"_"&amp;E$5,#REF!,16,FALSE)</f>
        <v>#REF!</v>
      </c>
      <c r="F141" s="15" t="e">
        <f>+VLOOKUP($A141&amp;"_"&amp;F$5,#REF!,16,FALSE)</f>
        <v>#REF!</v>
      </c>
      <c r="G141" s="15" t="e">
        <f>+VLOOKUP($A141&amp;"_"&amp;G$5,#REF!,16,FALSE)</f>
        <v>#REF!</v>
      </c>
    </row>
    <row r="142" spans="1:7" x14ac:dyDescent="0.25">
      <c r="A142" s="28" t="s">
        <v>408</v>
      </c>
      <c r="B142" s="14" t="s">
        <v>409</v>
      </c>
      <c r="C142" s="49" t="e">
        <f>+VLOOKUP($A142&amp;"_"&amp;C$5,#REF!,16,FALSE)</f>
        <v>#REF!</v>
      </c>
      <c r="D142" s="15" t="e">
        <f>+VLOOKUP($A142&amp;"_"&amp;D$5,#REF!,16,FALSE)</f>
        <v>#REF!</v>
      </c>
      <c r="E142" s="15" t="e">
        <f>+VLOOKUP($A142&amp;"_"&amp;E$5,#REF!,16,FALSE)</f>
        <v>#REF!</v>
      </c>
      <c r="F142" s="15" t="e">
        <f>+VLOOKUP($A142&amp;"_"&amp;F$5,#REF!,16,FALSE)</f>
        <v>#REF!</v>
      </c>
      <c r="G142" s="15" t="e">
        <f>+VLOOKUP($A142&amp;"_"&amp;G$5,#REF!,16,FALSE)</f>
        <v>#REF!</v>
      </c>
    </row>
    <row r="143" spans="1:7" x14ac:dyDescent="0.25">
      <c r="A143" s="28" t="s">
        <v>168</v>
      </c>
      <c r="B143" s="14" t="s">
        <v>169</v>
      </c>
      <c r="C143" s="49" t="e">
        <f>+VLOOKUP($A143&amp;"_"&amp;C$5,#REF!,16,FALSE)</f>
        <v>#REF!</v>
      </c>
      <c r="D143" s="15" t="e">
        <f>+VLOOKUP($A143&amp;"_"&amp;D$5,#REF!,16,FALSE)</f>
        <v>#REF!</v>
      </c>
      <c r="E143" s="15" t="e">
        <f>+VLOOKUP($A143&amp;"_"&amp;E$5,#REF!,16,FALSE)</f>
        <v>#REF!</v>
      </c>
      <c r="F143" s="15" t="e">
        <f>+VLOOKUP($A143&amp;"_"&amp;F$5,#REF!,16,FALSE)</f>
        <v>#REF!</v>
      </c>
      <c r="G143" s="15" t="e">
        <f>+VLOOKUP($A143&amp;"_"&amp;G$5,#REF!,16,FALSE)</f>
        <v>#REF!</v>
      </c>
    </row>
    <row r="144" spans="1:7" x14ac:dyDescent="0.25">
      <c r="A144" s="28" t="s">
        <v>170</v>
      </c>
      <c r="B144" s="14" t="s">
        <v>171</v>
      </c>
      <c r="C144" s="49" t="e">
        <f>+VLOOKUP($A144&amp;"_"&amp;C$5,#REF!,16,FALSE)</f>
        <v>#REF!</v>
      </c>
      <c r="D144" s="15" t="e">
        <f>+VLOOKUP($A144&amp;"_"&amp;D$5,#REF!,16,FALSE)</f>
        <v>#REF!</v>
      </c>
      <c r="E144" s="15" t="e">
        <f>+VLOOKUP($A144&amp;"_"&amp;E$5,#REF!,16,FALSE)</f>
        <v>#REF!</v>
      </c>
      <c r="F144" s="15" t="e">
        <f>+VLOOKUP($A144&amp;"_"&amp;F$5,#REF!,16,FALSE)</f>
        <v>#REF!</v>
      </c>
      <c r="G144" s="15" t="e">
        <f>+VLOOKUP($A144&amp;"_"&amp;G$5,#REF!,16,FALSE)</f>
        <v>#REF!</v>
      </c>
    </row>
    <row r="145" spans="1:7" x14ac:dyDescent="0.25">
      <c r="A145" s="28" t="s">
        <v>172</v>
      </c>
      <c r="B145" s="14" t="s">
        <v>173</v>
      </c>
      <c r="C145" s="49" t="e">
        <f>+VLOOKUP($A145&amp;"_"&amp;C$5,#REF!,16,FALSE)</f>
        <v>#REF!</v>
      </c>
      <c r="D145" s="15" t="e">
        <f>+VLOOKUP($A145&amp;"_"&amp;D$5,#REF!,16,FALSE)</f>
        <v>#REF!</v>
      </c>
      <c r="E145" s="15" t="e">
        <f>+VLOOKUP($A145&amp;"_"&amp;E$5,#REF!,16,FALSE)</f>
        <v>#REF!</v>
      </c>
      <c r="F145" s="15" t="e">
        <f>+VLOOKUP($A145&amp;"_"&amp;F$5,#REF!,16,FALSE)</f>
        <v>#REF!</v>
      </c>
      <c r="G145" s="15" t="e">
        <f>+VLOOKUP($A145&amp;"_"&amp;G$5,#REF!,16,FALSE)</f>
        <v>#REF!</v>
      </c>
    </row>
    <row r="146" spans="1:7" x14ac:dyDescent="0.25">
      <c r="A146" s="28" t="s">
        <v>176</v>
      </c>
      <c r="B146" s="14" t="s">
        <v>177</v>
      </c>
      <c r="C146" s="49" t="e">
        <f>+VLOOKUP($A146&amp;"_"&amp;C$5,#REF!,16,FALSE)</f>
        <v>#REF!</v>
      </c>
      <c r="D146" s="15" t="e">
        <f>+VLOOKUP($A146&amp;"_"&amp;D$5,#REF!,16,FALSE)</f>
        <v>#REF!</v>
      </c>
      <c r="E146" s="15" t="e">
        <f>+VLOOKUP($A146&amp;"_"&amp;E$5,#REF!,16,FALSE)</f>
        <v>#REF!</v>
      </c>
      <c r="F146" s="15" t="e">
        <f>+VLOOKUP($A146&amp;"_"&amp;F$5,#REF!,16,FALSE)</f>
        <v>#REF!</v>
      </c>
      <c r="G146" s="15" t="e">
        <f>+VLOOKUP($A146&amp;"_"&amp;G$5,#REF!,16,FALSE)</f>
        <v>#REF!</v>
      </c>
    </row>
    <row r="147" spans="1:7" x14ac:dyDescent="0.25">
      <c r="A147" s="28" t="s">
        <v>410</v>
      </c>
      <c r="B147" s="14" t="s">
        <v>411</v>
      </c>
      <c r="C147" s="49" t="e">
        <f>+VLOOKUP($A147&amp;"_"&amp;C$5,#REF!,16,FALSE)</f>
        <v>#REF!</v>
      </c>
      <c r="D147" s="15" t="e">
        <f>+VLOOKUP($A147&amp;"_"&amp;D$5,#REF!,16,FALSE)</f>
        <v>#REF!</v>
      </c>
      <c r="E147" s="15" t="e">
        <f>+VLOOKUP($A147&amp;"_"&amp;E$5,#REF!,16,FALSE)</f>
        <v>#REF!</v>
      </c>
      <c r="F147" s="15" t="e">
        <f>+VLOOKUP($A147&amp;"_"&amp;F$5,#REF!,16,FALSE)</f>
        <v>#REF!</v>
      </c>
      <c r="G147" s="15" t="e">
        <f>+VLOOKUP($A147&amp;"_"&amp;G$5,#REF!,16,FALSE)</f>
        <v>#REF!</v>
      </c>
    </row>
    <row r="148" spans="1:7" x14ac:dyDescent="0.25">
      <c r="A148" s="28" t="s">
        <v>412</v>
      </c>
      <c r="B148" s="14" t="s">
        <v>413</v>
      </c>
      <c r="C148" s="49" t="e">
        <f>+VLOOKUP($A148&amp;"_"&amp;C$5,#REF!,16,FALSE)</f>
        <v>#REF!</v>
      </c>
      <c r="D148" s="15" t="e">
        <f>+VLOOKUP($A148&amp;"_"&amp;D$5,#REF!,16,FALSE)</f>
        <v>#REF!</v>
      </c>
      <c r="E148" s="15" t="e">
        <f>+VLOOKUP($A148&amp;"_"&amp;E$5,#REF!,16,FALSE)</f>
        <v>#REF!</v>
      </c>
      <c r="F148" s="15" t="e">
        <f>+VLOOKUP($A148&amp;"_"&amp;F$5,#REF!,16,FALSE)</f>
        <v>#REF!</v>
      </c>
      <c r="G148" s="15" t="e">
        <f>+VLOOKUP($A148&amp;"_"&amp;G$5,#REF!,16,FALSE)</f>
        <v>#REF!</v>
      </c>
    </row>
    <row r="149" spans="1:7" x14ac:dyDescent="0.25">
      <c r="A149" s="28" t="s">
        <v>178</v>
      </c>
      <c r="B149" s="14" t="s">
        <v>179</v>
      </c>
      <c r="C149" s="49" t="e">
        <f>+VLOOKUP($A149&amp;"_"&amp;C$5,#REF!,16,FALSE)</f>
        <v>#REF!</v>
      </c>
      <c r="D149" s="15" t="e">
        <f>+VLOOKUP($A149&amp;"_"&amp;D$5,#REF!,16,FALSE)</f>
        <v>#REF!</v>
      </c>
      <c r="E149" s="15" t="e">
        <f>+VLOOKUP($A149&amp;"_"&amp;E$5,#REF!,16,FALSE)</f>
        <v>#REF!</v>
      </c>
      <c r="F149" s="15" t="e">
        <f>+VLOOKUP($A149&amp;"_"&amp;F$5,#REF!,16,FALSE)</f>
        <v>#REF!</v>
      </c>
      <c r="G149" s="15" t="e">
        <f>+VLOOKUP($A149&amp;"_"&amp;G$5,#REF!,16,FALSE)</f>
        <v>#REF!</v>
      </c>
    </row>
    <row r="150" spans="1:7" x14ac:dyDescent="0.25">
      <c r="A150" s="28" t="s">
        <v>414</v>
      </c>
      <c r="B150" s="14" t="s">
        <v>415</v>
      </c>
      <c r="C150" s="49" t="e">
        <f>+VLOOKUP($A150&amp;"_"&amp;C$5,#REF!,16,FALSE)</f>
        <v>#REF!</v>
      </c>
      <c r="D150" s="15" t="e">
        <f>+VLOOKUP($A150&amp;"_"&amp;D$5,#REF!,16,FALSE)</f>
        <v>#REF!</v>
      </c>
      <c r="E150" s="15" t="e">
        <f>+VLOOKUP($A150&amp;"_"&amp;E$5,#REF!,16,FALSE)</f>
        <v>#REF!</v>
      </c>
      <c r="F150" s="15" t="e">
        <f>+VLOOKUP($A150&amp;"_"&amp;F$5,#REF!,16,FALSE)</f>
        <v>#REF!</v>
      </c>
      <c r="G150" s="15" t="e">
        <f>+VLOOKUP($A150&amp;"_"&amp;G$5,#REF!,16,FALSE)</f>
        <v>#REF!</v>
      </c>
    </row>
    <row r="151" spans="1:7" x14ac:dyDescent="0.25">
      <c r="A151" s="28" t="s">
        <v>184</v>
      </c>
      <c r="B151" s="14" t="s">
        <v>185</v>
      </c>
      <c r="C151" s="49" t="e">
        <f>+VLOOKUP($A151&amp;"_"&amp;C$5,#REF!,16,FALSE)</f>
        <v>#REF!</v>
      </c>
      <c r="D151" s="15" t="e">
        <f>+VLOOKUP($A151&amp;"_"&amp;D$5,#REF!,16,FALSE)</f>
        <v>#REF!</v>
      </c>
      <c r="E151" s="15" t="e">
        <f>+VLOOKUP($A151&amp;"_"&amp;E$5,#REF!,16,FALSE)</f>
        <v>#REF!</v>
      </c>
      <c r="F151" s="15" t="e">
        <f>+VLOOKUP($A151&amp;"_"&amp;F$5,#REF!,16,FALSE)</f>
        <v>#REF!</v>
      </c>
      <c r="G151" s="15" t="e">
        <f>+VLOOKUP($A151&amp;"_"&amp;G$5,#REF!,16,FALSE)</f>
        <v>#REF!</v>
      </c>
    </row>
    <row r="152" spans="1:7" x14ac:dyDescent="0.25">
      <c r="A152" s="28" t="s">
        <v>416</v>
      </c>
      <c r="B152" s="14" t="s">
        <v>417</v>
      </c>
      <c r="C152" s="49" t="e">
        <f>+VLOOKUP($A152&amp;"_"&amp;C$5,#REF!,16,FALSE)</f>
        <v>#REF!</v>
      </c>
      <c r="D152" s="15" t="e">
        <f>+VLOOKUP($A152&amp;"_"&amp;D$5,#REF!,16,FALSE)</f>
        <v>#REF!</v>
      </c>
      <c r="E152" s="15" t="e">
        <f>+VLOOKUP($A152&amp;"_"&amp;E$5,#REF!,16,FALSE)</f>
        <v>#REF!</v>
      </c>
      <c r="F152" s="15" t="e">
        <f>+VLOOKUP($A152&amp;"_"&amp;F$5,#REF!,16,FALSE)</f>
        <v>#REF!</v>
      </c>
      <c r="G152" s="15" t="e">
        <f>+VLOOKUP($A152&amp;"_"&amp;G$5,#REF!,16,FALSE)</f>
        <v>#REF!</v>
      </c>
    </row>
    <row r="153" spans="1:7" x14ac:dyDescent="0.25">
      <c r="A153" s="28" t="s">
        <v>186</v>
      </c>
      <c r="B153" s="14" t="s">
        <v>187</v>
      </c>
      <c r="C153" s="49" t="e">
        <f>+VLOOKUP($A153&amp;"_"&amp;C$5,#REF!,16,FALSE)</f>
        <v>#REF!</v>
      </c>
      <c r="D153" s="15" t="e">
        <f>+VLOOKUP($A153&amp;"_"&amp;D$5,#REF!,16,FALSE)</f>
        <v>#REF!</v>
      </c>
      <c r="E153" s="15" t="e">
        <f>+VLOOKUP($A153&amp;"_"&amp;E$5,#REF!,16,FALSE)</f>
        <v>#REF!</v>
      </c>
      <c r="F153" s="15" t="e">
        <f>+VLOOKUP($A153&amp;"_"&amp;F$5,#REF!,16,FALSE)</f>
        <v>#REF!</v>
      </c>
      <c r="G153" s="15" t="e">
        <f>+VLOOKUP($A153&amp;"_"&amp;G$5,#REF!,16,FALSE)</f>
        <v>#REF!</v>
      </c>
    </row>
    <row r="154" spans="1:7" x14ac:dyDescent="0.25">
      <c r="A154" s="28" t="s">
        <v>180</v>
      </c>
      <c r="B154" s="14" t="s">
        <v>181</v>
      </c>
      <c r="C154" s="49" t="e">
        <f>+VLOOKUP($A154&amp;"_"&amp;C$5,#REF!,16,FALSE)</f>
        <v>#REF!</v>
      </c>
      <c r="D154" s="15" t="e">
        <f>+VLOOKUP($A154&amp;"_"&amp;D$5,#REF!,16,FALSE)</f>
        <v>#REF!</v>
      </c>
      <c r="E154" s="15" t="e">
        <f>+VLOOKUP($A154&amp;"_"&amp;E$5,#REF!,16,FALSE)</f>
        <v>#REF!</v>
      </c>
      <c r="F154" s="15" t="e">
        <f>+VLOOKUP($A154&amp;"_"&amp;F$5,#REF!,16,FALSE)</f>
        <v>#REF!</v>
      </c>
      <c r="G154" s="15" t="e">
        <f>+VLOOKUP($A154&amp;"_"&amp;G$5,#REF!,16,FALSE)</f>
        <v>#REF!</v>
      </c>
    </row>
    <row r="155" spans="1:7" x14ac:dyDescent="0.25">
      <c r="A155" s="28" t="s">
        <v>418</v>
      </c>
      <c r="B155" s="14" t="s">
        <v>419</v>
      </c>
      <c r="C155" s="49" t="e">
        <f>+VLOOKUP($A155&amp;"_"&amp;C$5,#REF!,16,FALSE)</f>
        <v>#REF!</v>
      </c>
      <c r="D155" s="15" t="e">
        <f>+VLOOKUP($A155&amp;"_"&amp;D$5,#REF!,16,FALSE)</f>
        <v>#REF!</v>
      </c>
      <c r="E155" s="15" t="e">
        <f>+VLOOKUP($A155&amp;"_"&amp;E$5,#REF!,16,FALSE)</f>
        <v>#REF!</v>
      </c>
      <c r="F155" s="15" t="e">
        <f>+VLOOKUP($A155&amp;"_"&amp;F$5,#REF!,16,FALSE)</f>
        <v>#REF!</v>
      </c>
      <c r="G155" s="15" t="e">
        <f>+VLOOKUP($A155&amp;"_"&amp;G$5,#REF!,16,FALSE)</f>
        <v>#REF!</v>
      </c>
    </row>
    <row r="156" spans="1:7" x14ac:dyDescent="0.25">
      <c r="A156" s="28" t="s">
        <v>182</v>
      </c>
      <c r="B156" s="14" t="s">
        <v>183</v>
      </c>
      <c r="C156" s="49" t="e">
        <f>+VLOOKUP($A156&amp;"_"&amp;C$5,#REF!,16,FALSE)</f>
        <v>#REF!</v>
      </c>
      <c r="D156" s="15" t="e">
        <f>+VLOOKUP($A156&amp;"_"&amp;D$5,#REF!,16,FALSE)</f>
        <v>#REF!</v>
      </c>
      <c r="E156" s="15" t="e">
        <f>+VLOOKUP($A156&amp;"_"&amp;E$5,#REF!,16,FALSE)</f>
        <v>#REF!</v>
      </c>
      <c r="F156" s="15" t="e">
        <f>+VLOOKUP($A156&amp;"_"&amp;F$5,#REF!,16,FALSE)</f>
        <v>#REF!</v>
      </c>
      <c r="G156" s="15" t="e">
        <f>+VLOOKUP($A156&amp;"_"&amp;G$5,#REF!,16,FALSE)</f>
        <v>#REF!</v>
      </c>
    </row>
    <row r="157" spans="1:7" x14ac:dyDescent="0.25">
      <c r="A157" s="28" t="s">
        <v>188</v>
      </c>
      <c r="B157" s="14" t="s">
        <v>189</v>
      </c>
      <c r="C157" s="49" t="e">
        <f>+VLOOKUP($A157&amp;"_"&amp;C$5,#REF!,16,FALSE)</f>
        <v>#REF!</v>
      </c>
      <c r="D157" s="15" t="e">
        <f>+VLOOKUP($A157&amp;"_"&amp;D$5,#REF!,16,FALSE)</f>
        <v>#REF!</v>
      </c>
      <c r="E157" s="15" t="e">
        <f>+VLOOKUP($A157&amp;"_"&amp;E$5,#REF!,16,FALSE)</f>
        <v>#REF!</v>
      </c>
      <c r="F157" s="15" t="e">
        <f>+VLOOKUP($A157&amp;"_"&amp;F$5,#REF!,16,FALSE)</f>
        <v>#REF!</v>
      </c>
      <c r="G157" s="15" t="e">
        <f>+VLOOKUP($A157&amp;"_"&amp;G$5,#REF!,16,FALSE)</f>
        <v>#REF!</v>
      </c>
    </row>
    <row r="158" spans="1:7" x14ac:dyDescent="0.25">
      <c r="A158" s="28" t="s">
        <v>420</v>
      </c>
      <c r="B158" s="14" t="s">
        <v>421</v>
      </c>
      <c r="C158" s="49" t="e">
        <f>+VLOOKUP($A158&amp;"_"&amp;C$5,#REF!,16,FALSE)</f>
        <v>#REF!</v>
      </c>
      <c r="D158" s="15" t="e">
        <f>+VLOOKUP($A158&amp;"_"&amp;D$5,#REF!,16,FALSE)</f>
        <v>#REF!</v>
      </c>
      <c r="E158" s="15" t="e">
        <f>+VLOOKUP($A158&amp;"_"&amp;E$5,#REF!,16,FALSE)</f>
        <v>#REF!</v>
      </c>
      <c r="F158" s="15" t="e">
        <f>+VLOOKUP($A158&amp;"_"&amp;F$5,#REF!,16,FALSE)</f>
        <v>#REF!</v>
      </c>
      <c r="G158" s="15" t="e">
        <f>+VLOOKUP($A158&amp;"_"&amp;G$5,#REF!,16,FALSE)</f>
        <v>#REF!</v>
      </c>
    </row>
    <row r="159" spans="1:7" x14ac:dyDescent="0.25">
      <c r="A159" s="28" t="s">
        <v>190</v>
      </c>
      <c r="B159" s="14" t="s">
        <v>191</v>
      </c>
      <c r="C159" s="49" t="e">
        <f>+VLOOKUP($A159&amp;"_"&amp;C$5,#REF!,16,FALSE)</f>
        <v>#REF!</v>
      </c>
      <c r="D159" s="15" t="e">
        <f>+VLOOKUP($A159&amp;"_"&amp;D$5,#REF!,16,FALSE)</f>
        <v>#REF!</v>
      </c>
      <c r="E159" s="15" t="e">
        <f>+VLOOKUP($A159&amp;"_"&amp;E$5,#REF!,16,FALSE)</f>
        <v>#REF!</v>
      </c>
      <c r="F159" s="15" t="e">
        <f>+VLOOKUP($A159&amp;"_"&amp;F$5,#REF!,16,FALSE)</f>
        <v>#REF!</v>
      </c>
      <c r="G159" s="15" t="e">
        <f>+VLOOKUP($A159&amp;"_"&amp;G$5,#REF!,16,FALSE)</f>
        <v>#REF!</v>
      </c>
    </row>
    <row r="160" spans="1:7" x14ac:dyDescent="0.25">
      <c r="A160" s="28" t="s">
        <v>192</v>
      </c>
      <c r="B160" s="14" t="s">
        <v>193</v>
      </c>
      <c r="C160" s="49" t="e">
        <f>+VLOOKUP($A160&amp;"_"&amp;C$5,#REF!,16,FALSE)</f>
        <v>#REF!</v>
      </c>
      <c r="D160" s="15" t="e">
        <f>+VLOOKUP($A160&amp;"_"&amp;D$5,#REF!,16,FALSE)</f>
        <v>#REF!</v>
      </c>
      <c r="E160" s="15" t="e">
        <f>+VLOOKUP($A160&amp;"_"&amp;E$5,#REF!,16,FALSE)</f>
        <v>#REF!</v>
      </c>
      <c r="F160" s="15" t="e">
        <f>+VLOOKUP($A160&amp;"_"&amp;F$5,#REF!,16,FALSE)</f>
        <v>#REF!</v>
      </c>
      <c r="G160" s="15" t="e">
        <f>+VLOOKUP($A160&amp;"_"&amp;G$5,#REF!,16,FALSE)</f>
        <v>#REF!</v>
      </c>
    </row>
    <row r="161" spans="1:7" x14ac:dyDescent="0.25">
      <c r="A161" s="28" t="s">
        <v>194</v>
      </c>
      <c r="B161" s="14" t="s">
        <v>195</v>
      </c>
      <c r="C161" s="49" t="e">
        <f>+VLOOKUP($A161&amp;"_"&amp;C$5,#REF!,16,FALSE)</f>
        <v>#REF!</v>
      </c>
      <c r="D161" s="15" t="e">
        <f>+VLOOKUP($A161&amp;"_"&amp;D$5,#REF!,16,FALSE)</f>
        <v>#REF!</v>
      </c>
      <c r="E161" s="15" t="e">
        <f>+VLOOKUP($A161&amp;"_"&amp;E$5,#REF!,16,FALSE)</f>
        <v>#REF!</v>
      </c>
      <c r="F161" s="15" t="e">
        <f>+VLOOKUP($A161&amp;"_"&amp;F$5,#REF!,16,FALSE)</f>
        <v>#REF!</v>
      </c>
      <c r="G161" s="15" t="e">
        <f>+VLOOKUP($A161&amp;"_"&amp;G$5,#REF!,16,FALSE)</f>
        <v>#REF!</v>
      </c>
    </row>
    <row r="162" spans="1:7" x14ac:dyDescent="0.25">
      <c r="A162" s="28" t="s">
        <v>196</v>
      </c>
      <c r="B162" s="14" t="s">
        <v>197</v>
      </c>
      <c r="C162" s="49" t="e">
        <f>+VLOOKUP($A162&amp;"_"&amp;C$5,#REF!,16,FALSE)</f>
        <v>#REF!</v>
      </c>
      <c r="D162" s="15" t="e">
        <f>+VLOOKUP($A162&amp;"_"&amp;D$5,#REF!,16,FALSE)</f>
        <v>#REF!</v>
      </c>
      <c r="E162" s="15" t="e">
        <f>+VLOOKUP($A162&amp;"_"&amp;E$5,#REF!,16,FALSE)</f>
        <v>#REF!</v>
      </c>
      <c r="F162" s="15" t="e">
        <f>+VLOOKUP($A162&amp;"_"&amp;F$5,#REF!,16,FALSE)</f>
        <v>#REF!</v>
      </c>
      <c r="G162" s="15" t="e">
        <f>+VLOOKUP($A162&amp;"_"&amp;G$5,#REF!,16,FALSE)</f>
        <v>#REF!</v>
      </c>
    </row>
    <row r="163" spans="1:7" x14ac:dyDescent="0.25">
      <c r="A163" s="28" t="s">
        <v>200</v>
      </c>
      <c r="B163" s="14" t="s">
        <v>201</v>
      </c>
      <c r="C163" s="49" t="e">
        <f>+VLOOKUP($A163&amp;"_"&amp;C$5,#REF!,16,FALSE)</f>
        <v>#REF!</v>
      </c>
      <c r="D163" s="15" t="e">
        <f>+VLOOKUP($A163&amp;"_"&amp;D$5,#REF!,16,FALSE)</f>
        <v>#REF!</v>
      </c>
      <c r="E163" s="15" t="e">
        <f>+VLOOKUP($A163&amp;"_"&amp;E$5,#REF!,16,FALSE)</f>
        <v>#REF!</v>
      </c>
      <c r="F163" s="15" t="e">
        <f>+VLOOKUP($A163&amp;"_"&amp;F$5,#REF!,16,FALSE)</f>
        <v>#REF!</v>
      </c>
      <c r="G163" s="15" t="e">
        <f>+VLOOKUP($A163&amp;"_"&amp;G$5,#REF!,16,FALSE)</f>
        <v>#REF!</v>
      </c>
    </row>
    <row r="164" spans="1:7" x14ac:dyDescent="0.25">
      <c r="A164" s="28" t="s">
        <v>198</v>
      </c>
      <c r="B164" s="14" t="s">
        <v>199</v>
      </c>
      <c r="C164" s="49" t="e">
        <f>+VLOOKUP($A164&amp;"_"&amp;C$5,#REF!,16,FALSE)</f>
        <v>#REF!</v>
      </c>
      <c r="D164" s="15" t="e">
        <f>+VLOOKUP($A164&amp;"_"&amp;D$5,#REF!,16,FALSE)</f>
        <v>#REF!</v>
      </c>
      <c r="E164" s="15" t="e">
        <f>+VLOOKUP($A164&amp;"_"&amp;E$5,#REF!,16,FALSE)</f>
        <v>#REF!</v>
      </c>
      <c r="F164" s="15" t="e">
        <f>+VLOOKUP($A164&amp;"_"&amp;F$5,#REF!,16,FALSE)</f>
        <v>#REF!</v>
      </c>
      <c r="G164" s="15" t="e">
        <f>+VLOOKUP($A164&amp;"_"&amp;G$5,#REF!,16,FALSE)</f>
        <v>#REF!</v>
      </c>
    </row>
    <row r="165" spans="1:7" x14ac:dyDescent="0.25">
      <c r="A165" s="28" t="s">
        <v>422</v>
      </c>
      <c r="B165" s="14" t="s">
        <v>423</v>
      </c>
      <c r="C165" s="49" t="e">
        <f>+VLOOKUP($A165&amp;"_"&amp;C$5,#REF!,16,FALSE)</f>
        <v>#REF!</v>
      </c>
      <c r="D165" s="15" t="e">
        <f>+VLOOKUP($A165&amp;"_"&amp;D$5,#REF!,16,FALSE)</f>
        <v>#REF!</v>
      </c>
      <c r="E165" s="15" t="e">
        <f>+VLOOKUP($A165&amp;"_"&amp;E$5,#REF!,16,FALSE)</f>
        <v>#REF!</v>
      </c>
      <c r="F165" s="15" t="e">
        <f>+VLOOKUP($A165&amp;"_"&amp;F$5,#REF!,16,FALSE)</f>
        <v>#REF!</v>
      </c>
      <c r="G165" s="15" t="e">
        <f>+VLOOKUP($A165&amp;"_"&amp;G$5,#REF!,16,FALSE)</f>
        <v>#REF!</v>
      </c>
    </row>
    <row r="166" spans="1:7" x14ac:dyDescent="0.25">
      <c r="A166" s="28" t="s">
        <v>202</v>
      </c>
      <c r="B166" s="14" t="s">
        <v>203</v>
      </c>
      <c r="C166" s="49" t="e">
        <f>+VLOOKUP($A166&amp;"_"&amp;C$5,#REF!,16,FALSE)</f>
        <v>#REF!</v>
      </c>
      <c r="D166" s="15" t="e">
        <f>+VLOOKUP($A166&amp;"_"&amp;D$5,#REF!,16,FALSE)</f>
        <v>#REF!</v>
      </c>
      <c r="E166" s="15" t="e">
        <f>+VLOOKUP($A166&amp;"_"&amp;E$5,#REF!,16,FALSE)</f>
        <v>#REF!</v>
      </c>
      <c r="F166" s="15" t="e">
        <f>+VLOOKUP($A166&amp;"_"&amp;F$5,#REF!,16,FALSE)</f>
        <v>#REF!</v>
      </c>
      <c r="G166" s="15" t="e">
        <f>+VLOOKUP($A166&amp;"_"&amp;G$5,#REF!,16,FALSE)</f>
        <v>#REF!</v>
      </c>
    </row>
    <row r="167" spans="1:7" x14ac:dyDescent="0.25">
      <c r="A167" s="28" t="s">
        <v>204</v>
      </c>
      <c r="B167" s="14" t="s">
        <v>205</v>
      </c>
      <c r="C167" s="49" t="e">
        <f>+VLOOKUP($A167&amp;"_"&amp;C$5,#REF!,16,FALSE)</f>
        <v>#REF!</v>
      </c>
      <c r="D167" s="15" t="e">
        <f>+VLOOKUP($A167&amp;"_"&amp;D$5,#REF!,16,FALSE)</f>
        <v>#REF!</v>
      </c>
      <c r="E167" s="15" t="e">
        <f>+VLOOKUP($A167&amp;"_"&amp;E$5,#REF!,16,FALSE)</f>
        <v>#REF!</v>
      </c>
      <c r="F167" s="15" t="e">
        <f>+VLOOKUP($A167&amp;"_"&amp;F$5,#REF!,16,FALSE)</f>
        <v>#REF!</v>
      </c>
      <c r="G167" s="15" t="e">
        <f>+VLOOKUP($A167&amp;"_"&amp;G$5,#REF!,16,FALSE)</f>
        <v>#REF!</v>
      </c>
    </row>
    <row r="168" spans="1:7" x14ac:dyDescent="0.25">
      <c r="A168" s="28" t="s">
        <v>206</v>
      </c>
      <c r="B168" s="14" t="s">
        <v>207</v>
      </c>
      <c r="C168" s="49" t="e">
        <f>+VLOOKUP($A168&amp;"_"&amp;C$5,#REF!,16,FALSE)</f>
        <v>#REF!</v>
      </c>
      <c r="D168" s="15" t="e">
        <f>+VLOOKUP($A168&amp;"_"&amp;D$5,#REF!,16,FALSE)</f>
        <v>#REF!</v>
      </c>
      <c r="E168" s="15" t="e">
        <f>+VLOOKUP($A168&amp;"_"&amp;E$5,#REF!,16,FALSE)</f>
        <v>#REF!</v>
      </c>
      <c r="F168" s="15" t="e">
        <f>+VLOOKUP($A168&amp;"_"&amp;F$5,#REF!,16,FALSE)</f>
        <v>#REF!</v>
      </c>
      <c r="G168" s="15" t="e">
        <f>+VLOOKUP($A168&amp;"_"&amp;G$5,#REF!,16,FALSE)</f>
        <v>#REF!</v>
      </c>
    </row>
    <row r="169" spans="1:7" x14ac:dyDescent="0.25">
      <c r="A169" s="28" t="s">
        <v>424</v>
      </c>
      <c r="B169" s="14" t="s">
        <v>425</v>
      </c>
      <c r="C169" s="49" t="e">
        <f>+VLOOKUP($A169&amp;"_"&amp;C$5,#REF!,16,FALSE)</f>
        <v>#REF!</v>
      </c>
      <c r="D169" s="15" t="e">
        <f>+VLOOKUP($A169&amp;"_"&amp;D$5,#REF!,16,FALSE)</f>
        <v>#REF!</v>
      </c>
      <c r="E169" s="15" t="e">
        <f>+VLOOKUP($A169&amp;"_"&amp;E$5,#REF!,16,FALSE)</f>
        <v>#REF!</v>
      </c>
      <c r="F169" s="15" t="e">
        <f>+VLOOKUP($A169&amp;"_"&amp;F$5,#REF!,16,FALSE)</f>
        <v>#REF!</v>
      </c>
      <c r="G169" s="15" t="e">
        <f>+VLOOKUP($A169&amp;"_"&amp;G$5,#REF!,16,FALSE)</f>
        <v>#REF!</v>
      </c>
    </row>
    <row r="170" spans="1:7" x14ac:dyDescent="0.25">
      <c r="A170" s="28" t="s">
        <v>208</v>
      </c>
      <c r="B170" s="14" t="s">
        <v>209</v>
      </c>
      <c r="C170" s="49" t="e">
        <f>+VLOOKUP($A170&amp;"_"&amp;C$5,#REF!,16,FALSE)</f>
        <v>#REF!</v>
      </c>
      <c r="D170" s="15" t="e">
        <f>+VLOOKUP($A170&amp;"_"&amp;D$5,#REF!,16,FALSE)</f>
        <v>#REF!</v>
      </c>
      <c r="E170" s="15" t="e">
        <f>+VLOOKUP($A170&amp;"_"&amp;E$5,#REF!,16,FALSE)</f>
        <v>#REF!</v>
      </c>
      <c r="F170" s="15" t="e">
        <f>+VLOOKUP($A170&amp;"_"&amp;F$5,#REF!,16,FALSE)</f>
        <v>#REF!</v>
      </c>
      <c r="G170" s="15" t="e">
        <f>+VLOOKUP($A170&amp;"_"&amp;G$5,#REF!,16,FALSE)</f>
        <v>#REF!</v>
      </c>
    </row>
    <row r="171" spans="1:7" x14ac:dyDescent="0.25">
      <c r="A171" s="28" t="s">
        <v>174</v>
      </c>
      <c r="B171" s="14" t="s">
        <v>175</v>
      </c>
      <c r="C171" s="49" t="e">
        <f>+VLOOKUP($A171&amp;"_"&amp;C$5,#REF!,16,FALSE)</f>
        <v>#REF!</v>
      </c>
      <c r="D171" s="15" t="e">
        <f>+VLOOKUP($A171&amp;"_"&amp;D$5,#REF!,16,FALSE)</f>
        <v>#REF!</v>
      </c>
      <c r="E171" s="15" t="e">
        <f>+VLOOKUP($A171&amp;"_"&amp;E$5,#REF!,16,FALSE)</f>
        <v>#REF!</v>
      </c>
      <c r="F171" s="15" t="e">
        <f>+VLOOKUP($A171&amp;"_"&amp;F$5,#REF!,16,FALSE)</f>
        <v>#REF!</v>
      </c>
      <c r="G171" s="15" t="e">
        <f>+VLOOKUP($A171&amp;"_"&amp;G$5,#REF!,16,FALSE)</f>
        <v>#REF!</v>
      </c>
    </row>
    <row r="172" spans="1:7" x14ac:dyDescent="0.25">
      <c r="A172" s="28" t="s">
        <v>134</v>
      </c>
      <c r="B172" s="14" t="s">
        <v>135</v>
      </c>
      <c r="C172" s="49" t="e">
        <f>+VLOOKUP($A172&amp;"_"&amp;C$5,#REF!,16,FALSE)</f>
        <v>#REF!</v>
      </c>
      <c r="D172" s="15" t="e">
        <f>+VLOOKUP($A172&amp;"_"&amp;D$5,#REF!,16,FALSE)</f>
        <v>#REF!</v>
      </c>
      <c r="E172" s="15" t="e">
        <f>+VLOOKUP($A172&amp;"_"&amp;E$5,#REF!,16,FALSE)</f>
        <v>#REF!</v>
      </c>
      <c r="F172" s="15" t="e">
        <f>+VLOOKUP($A172&amp;"_"&amp;F$5,#REF!,16,FALSE)</f>
        <v>#REF!</v>
      </c>
      <c r="G172" s="15" t="e">
        <f>+VLOOKUP($A172&amp;"_"&amp;G$5,#REF!,16,FALSE)</f>
        <v>#REF!</v>
      </c>
    </row>
    <row r="173" spans="1:7" x14ac:dyDescent="0.25">
      <c r="A173" s="28" t="s">
        <v>79</v>
      </c>
      <c r="B173" s="14" t="s">
        <v>426</v>
      </c>
      <c r="C173" s="49" t="e">
        <f>+VLOOKUP($A173&amp;"_"&amp;C$5,#REF!,16,FALSE)</f>
        <v>#REF!</v>
      </c>
      <c r="D173" s="15" t="e">
        <f>+VLOOKUP($A173&amp;"_"&amp;D$5,#REF!,16,FALSE)</f>
        <v>#REF!</v>
      </c>
      <c r="E173" s="15" t="e">
        <f>+VLOOKUP($A173&amp;"_"&amp;E$5,#REF!,16,FALSE)</f>
        <v>#REF!</v>
      </c>
      <c r="F173" s="15" t="e">
        <f>+VLOOKUP($A173&amp;"_"&amp;F$5,#REF!,16,FALSE)</f>
        <v>#REF!</v>
      </c>
      <c r="G173" s="15" t="e">
        <f>+VLOOKUP($A173&amp;"_"&amp;G$5,#REF!,16,FALSE)</f>
        <v>#REF!</v>
      </c>
    </row>
    <row r="174" spans="1:7" x14ac:dyDescent="0.25">
      <c r="A174" s="18" t="s">
        <v>427</v>
      </c>
      <c r="B174" s="16" t="s">
        <v>428</v>
      </c>
      <c r="C174" s="23" t="e">
        <f>+VLOOKUP($A174&amp;"_"&amp;C$5,#REF!,16,FALSE)</f>
        <v>#REF!</v>
      </c>
      <c r="D174" s="17" t="e">
        <f>+VLOOKUP($A174&amp;"_"&amp;D$5,#REF!,16,FALSE)</f>
        <v>#REF!</v>
      </c>
      <c r="E174" s="17" t="e">
        <f>+VLOOKUP($A174&amp;"_"&amp;E$5,#REF!,16,FALSE)</f>
        <v>#REF!</v>
      </c>
      <c r="F174" s="17" t="e">
        <f>+VLOOKUP($A174&amp;"_"&amp;F$5,#REF!,16,FALSE)</f>
        <v>#REF!</v>
      </c>
      <c r="G174" s="17" t="e">
        <f>+VLOOKUP($A174&amp;"_"&amp;G$5,#REF!,16,FALSE)</f>
        <v>#REF!</v>
      </c>
    </row>
    <row r="175" spans="1:7" x14ac:dyDescent="0.25">
      <c r="A175" s="18" t="s">
        <v>429</v>
      </c>
      <c r="B175" s="16" t="s">
        <v>430</v>
      </c>
      <c r="C175" s="23" t="e">
        <f>+VLOOKUP($A175&amp;"_"&amp;C$5,#REF!,16,FALSE)</f>
        <v>#REF!</v>
      </c>
      <c r="D175" s="17" t="e">
        <f>+VLOOKUP($A175&amp;"_"&amp;D$5,#REF!,16,FALSE)</f>
        <v>#REF!</v>
      </c>
      <c r="E175" s="17" t="e">
        <f>+VLOOKUP($A175&amp;"_"&amp;E$5,#REF!,16,FALSE)</f>
        <v>#REF!</v>
      </c>
      <c r="F175" s="17" t="e">
        <f>+VLOOKUP($A175&amp;"_"&amp;F$5,#REF!,16,FALSE)</f>
        <v>#REF!</v>
      </c>
      <c r="G175" s="17" t="e">
        <f>+VLOOKUP($A175&amp;"_"&amp;G$5,#REF!,16,FALSE)</f>
        <v>#REF!</v>
      </c>
    </row>
    <row r="176" spans="1:7" x14ac:dyDescent="0.25">
      <c r="A176" s="18" t="s">
        <v>431</v>
      </c>
      <c r="B176" s="16" t="s">
        <v>432</v>
      </c>
      <c r="C176" s="23" t="e">
        <f>+VLOOKUP($A176&amp;"_"&amp;C$5,#REF!,16,FALSE)</f>
        <v>#REF!</v>
      </c>
      <c r="D176" s="17" t="e">
        <f>+VLOOKUP($A176&amp;"_"&amp;D$5,#REF!,16,FALSE)</f>
        <v>#REF!</v>
      </c>
      <c r="E176" s="17" t="e">
        <f>+VLOOKUP($A176&amp;"_"&amp;E$5,#REF!,16,FALSE)</f>
        <v>#REF!</v>
      </c>
      <c r="F176" s="17" t="e">
        <f>+VLOOKUP($A176&amp;"_"&amp;F$5,#REF!,16,FALSE)</f>
        <v>#REF!</v>
      </c>
      <c r="G176" s="17" t="e">
        <f>+VLOOKUP($A176&amp;"_"&amp;G$5,#REF!,16,FALSE)</f>
        <v>#REF!</v>
      </c>
    </row>
    <row r="177" spans="1:7" x14ac:dyDescent="0.25">
      <c r="A177" s="18" t="s">
        <v>433</v>
      </c>
      <c r="B177" s="16" t="s">
        <v>434</v>
      </c>
      <c r="C177" s="23" t="e">
        <f>+VLOOKUP($A177&amp;"_"&amp;C$5,#REF!,16,FALSE)</f>
        <v>#REF!</v>
      </c>
      <c r="D177" s="17" t="e">
        <f>+VLOOKUP($A177&amp;"_"&amp;D$5,#REF!,16,FALSE)</f>
        <v>#REF!</v>
      </c>
      <c r="E177" s="17" t="e">
        <f>+VLOOKUP($A177&amp;"_"&amp;E$5,#REF!,16,FALSE)</f>
        <v>#REF!</v>
      </c>
      <c r="F177" s="17" t="e">
        <f>+VLOOKUP($A177&amp;"_"&amp;F$5,#REF!,16,FALSE)</f>
        <v>#REF!</v>
      </c>
      <c r="G177" s="17" t="e">
        <f>+VLOOKUP($A177&amp;"_"&amp;G$5,#REF!,16,FALSE)</f>
        <v>#REF!</v>
      </c>
    </row>
    <row r="178" spans="1:7" x14ac:dyDescent="0.25">
      <c r="A178" s="18" t="s">
        <v>435</v>
      </c>
      <c r="B178" s="16" t="s">
        <v>436</v>
      </c>
      <c r="C178" s="23" t="e">
        <f>+VLOOKUP($A178&amp;"_"&amp;C$5,#REF!,16,FALSE)</f>
        <v>#REF!</v>
      </c>
      <c r="D178" s="17" t="e">
        <f>+VLOOKUP($A178&amp;"_"&amp;D$5,#REF!,16,FALSE)</f>
        <v>#REF!</v>
      </c>
      <c r="E178" s="17" t="e">
        <f>+VLOOKUP($A178&amp;"_"&amp;E$5,#REF!,16,FALSE)</f>
        <v>#REF!</v>
      </c>
      <c r="F178" s="17" t="e">
        <f>+VLOOKUP($A178&amp;"_"&amp;F$5,#REF!,16,FALSE)</f>
        <v>#REF!</v>
      </c>
      <c r="G178" s="17" t="e">
        <f>+VLOOKUP($A178&amp;"_"&amp;G$5,#REF!,16,FALSE)</f>
        <v>#REF!</v>
      </c>
    </row>
    <row r="179" spans="1:7" x14ac:dyDescent="0.25">
      <c r="A179" s="18" t="s">
        <v>437</v>
      </c>
      <c r="B179" s="16" t="s">
        <v>211</v>
      </c>
      <c r="C179" s="23" t="e">
        <f>+VLOOKUP($A179&amp;"_"&amp;C$5,#REF!,16,FALSE)</f>
        <v>#REF!</v>
      </c>
      <c r="D179" s="17" t="e">
        <f>+VLOOKUP($A179&amp;"_"&amp;D$5,#REF!,16,FALSE)</f>
        <v>#REF!</v>
      </c>
      <c r="E179" s="17" t="e">
        <f>+VLOOKUP($A179&amp;"_"&amp;E$5,#REF!,16,FALSE)</f>
        <v>#REF!</v>
      </c>
      <c r="F179" s="17" t="e">
        <f>+VLOOKUP($A179&amp;"_"&amp;F$5,#REF!,16,FALSE)</f>
        <v>#REF!</v>
      </c>
      <c r="G179" s="17" t="e">
        <f>+VLOOKUP($A179&amp;"_"&amp;G$5,#REF!,16,FALSE)</f>
        <v>#REF!</v>
      </c>
    </row>
    <row r="180" spans="1:7" x14ac:dyDescent="0.25">
      <c r="A180" s="18" t="s">
        <v>438</v>
      </c>
      <c r="B180" s="16" t="s">
        <v>439</v>
      </c>
      <c r="C180" s="23" t="e">
        <f>+VLOOKUP($A180&amp;"_"&amp;C$5,#REF!,16,FALSE)</f>
        <v>#REF!</v>
      </c>
      <c r="D180" s="17" t="e">
        <f>+VLOOKUP($A180&amp;"_"&amp;D$5,#REF!,16,FALSE)</f>
        <v>#REF!</v>
      </c>
      <c r="E180" s="17" t="e">
        <f>+VLOOKUP($A180&amp;"_"&amp;E$5,#REF!,16,FALSE)</f>
        <v>#REF!</v>
      </c>
      <c r="F180" s="17" t="e">
        <f>+VLOOKUP($A180&amp;"_"&amp;F$5,#REF!,16,FALSE)</f>
        <v>#REF!</v>
      </c>
      <c r="G180" s="17" t="e">
        <f>+VLOOKUP($A180&amp;"_"&amp;G$5,#REF!,16,FALSE)</f>
        <v>#REF!</v>
      </c>
    </row>
    <row r="181" spans="1:7" x14ac:dyDescent="0.25">
      <c r="A181" s="18" t="s">
        <v>440</v>
      </c>
      <c r="B181" s="16" t="s">
        <v>212</v>
      </c>
      <c r="C181" s="23" t="e">
        <f>+VLOOKUP($A181&amp;"_"&amp;C$5,#REF!,16,FALSE)</f>
        <v>#REF!</v>
      </c>
      <c r="D181" s="17" t="e">
        <f>+VLOOKUP($A181&amp;"_"&amp;D$5,#REF!,16,FALSE)</f>
        <v>#REF!</v>
      </c>
      <c r="E181" s="17" t="e">
        <f>+VLOOKUP($A181&amp;"_"&amp;E$5,#REF!,16,FALSE)</f>
        <v>#REF!</v>
      </c>
      <c r="F181" s="17" t="e">
        <f>+VLOOKUP($A181&amp;"_"&amp;F$5,#REF!,16,FALSE)</f>
        <v>#REF!</v>
      </c>
      <c r="G181" s="17" t="e">
        <f>+VLOOKUP($A181&amp;"_"&amp;G$5,#REF!,16,FALSE)</f>
        <v>#REF!</v>
      </c>
    </row>
    <row r="182" spans="1:7" x14ac:dyDescent="0.25">
      <c r="A182" s="18" t="s">
        <v>441</v>
      </c>
      <c r="B182" s="16" t="s">
        <v>442</v>
      </c>
      <c r="C182" s="23" t="e">
        <f>+VLOOKUP($A182&amp;"_"&amp;C$5,#REF!,16,FALSE)</f>
        <v>#REF!</v>
      </c>
      <c r="D182" s="17" t="e">
        <f>+VLOOKUP($A182&amp;"_"&amp;D$5,#REF!,16,FALSE)</f>
        <v>#REF!</v>
      </c>
      <c r="E182" s="17" t="e">
        <f>+VLOOKUP($A182&amp;"_"&amp;E$5,#REF!,16,FALSE)</f>
        <v>#REF!</v>
      </c>
      <c r="F182" s="17" t="e">
        <f>+VLOOKUP($A182&amp;"_"&amp;F$5,#REF!,16,FALSE)</f>
        <v>#REF!</v>
      </c>
      <c r="G182" s="17" t="e">
        <f>+VLOOKUP($A182&amp;"_"&amp;G$5,#REF!,16,FALSE)</f>
        <v>#REF!</v>
      </c>
    </row>
    <row r="183" spans="1:7" x14ac:dyDescent="0.25">
      <c r="A183" s="18" t="s">
        <v>443</v>
      </c>
      <c r="B183" s="16" t="s">
        <v>213</v>
      </c>
      <c r="C183" s="23" t="e">
        <f>+VLOOKUP($A183&amp;"_"&amp;C$5,#REF!,16,FALSE)</f>
        <v>#REF!</v>
      </c>
      <c r="D183" s="17" t="e">
        <f>+VLOOKUP($A183&amp;"_"&amp;D$5,#REF!,16,FALSE)</f>
        <v>#REF!</v>
      </c>
      <c r="E183" s="17" t="e">
        <f>+VLOOKUP($A183&amp;"_"&amp;E$5,#REF!,16,FALSE)</f>
        <v>#REF!</v>
      </c>
      <c r="F183" s="17" t="e">
        <f>+VLOOKUP($A183&amp;"_"&amp;F$5,#REF!,16,FALSE)</f>
        <v>#REF!</v>
      </c>
      <c r="G183" s="17" t="e">
        <f>+VLOOKUP($A183&amp;"_"&amp;G$5,#REF!,16,FALSE)</f>
        <v>#REF!</v>
      </c>
    </row>
    <row r="184" spans="1:7" x14ac:dyDescent="0.25">
      <c r="A184" s="18" t="s">
        <v>444</v>
      </c>
      <c r="B184" s="16" t="s">
        <v>445</v>
      </c>
      <c r="C184" s="23" t="e">
        <f>+VLOOKUP($A184&amp;"_"&amp;C$5,#REF!,16,FALSE)</f>
        <v>#REF!</v>
      </c>
      <c r="D184" s="17" t="e">
        <f>+VLOOKUP($A184&amp;"_"&amp;D$5,#REF!,16,FALSE)</f>
        <v>#REF!</v>
      </c>
      <c r="E184" s="17" t="e">
        <f>+VLOOKUP($A184&amp;"_"&amp;E$5,#REF!,16,FALSE)</f>
        <v>#REF!</v>
      </c>
      <c r="F184" s="17" t="e">
        <f>+VLOOKUP($A184&amp;"_"&amp;F$5,#REF!,16,FALSE)</f>
        <v>#REF!</v>
      </c>
      <c r="G184" s="17" t="e">
        <f>+VLOOKUP($A184&amp;"_"&amp;G$5,#REF!,16,FALSE)</f>
        <v>#REF!</v>
      </c>
    </row>
    <row r="185" spans="1:7" x14ac:dyDescent="0.25">
      <c r="A185" s="18" t="s">
        <v>446</v>
      </c>
      <c r="B185" s="16" t="s">
        <v>447</v>
      </c>
      <c r="C185" s="23" t="e">
        <f>+VLOOKUP($A185&amp;"_"&amp;C$5,#REF!,16,FALSE)</f>
        <v>#REF!</v>
      </c>
      <c r="D185" s="17" t="e">
        <f>+VLOOKUP($A185&amp;"_"&amp;D$5,#REF!,16,FALSE)</f>
        <v>#REF!</v>
      </c>
      <c r="E185" s="17" t="e">
        <f>+VLOOKUP($A185&amp;"_"&amp;E$5,#REF!,16,FALSE)</f>
        <v>#REF!</v>
      </c>
      <c r="F185" s="17" t="e">
        <f>+VLOOKUP($A185&amp;"_"&amp;F$5,#REF!,16,FALSE)</f>
        <v>#REF!</v>
      </c>
      <c r="G185" s="17" t="e">
        <f>+VLOOKUP($A185&amp;"_"&amp;G$5,#REF!,16,FALSE)</f>
        <v>#REF!</v>
      </c>
    </row>
    <row r="186" spans="1:7" x14ac:dyDescent="0.25">
      <c r="A186" s="18" t="s">
        <v>448</v>
      </c>
      <c r="B186" s="16" t="s">
        <v>449</v>
      </c>
      <c r="C186" s="23" t="e">
        <f>+VLOOKUP($A186&amp;"_"&amp;C$5,#REF!,16,FALSE)</f>
        <v>#REF!</v>
      </c>
      <c r="D186" s="17" t="e">
        <f>+VLOOKUP($A186&amp;"_"&amp;D$5,#REF!,16,FALSE)</f>
        <v>#REF!</v>
      </c>
      <c r="E186" s="17" t="e">
        <f>+VLOOKUP($A186&amp;"_"&amp;E$5,#REF!,16,FALSE)</f>
        <v>#REF!</v>
      </c>
      <c r="F186" s="17" t="e">
        <f>+VLOOKUP($A186&amp;"_"&amp;F$5,#REF!,16,FALSE)</f>
        <v>#REF!</v>
      </c>
      <c r="G186" s="17" t="e">
        <f>+VLOOKUP($A186&amp;"_"&amp;G$5,#REF!,16,FALSE)</f>
        <v>#REF!</v>
      </c>
    </row>
    <row r="187" spans="1:7" x14ac:dyDescent="0.25">
      <c r="A187" s="18" t="s">
        <v>450</v>
      </c>
      <c r="B187" s="16" t="s">
        <v>214</v>
      </c>
      <c r="C187" s="23" t="e">
        <f>+VLOOKUP($A187&amp;"_"&amp;C$5,#REF!,16,FALSE)</f>
        <v>#REF!</v>
      </c>
      <c r="D187" s="17" t="e">
        <f>+VLOOKUP($A187&amp;"_"&amp;D$5,#REF!,16,FALSE)</f>
        <v>#REF!</v>
      </c>
      <c r="E187" s="17" t="e">
        <f>+VLOOKUP($A187&amp;"_"&amp;E$5,#REF!,16,FALSE)</f>
        <v>#REF!</v>
      </c>
      <c r="F187" s="17" t="e">
        <f>+VLOOKUP($A187&amp;"_"&amp;F$5,#REF!,16,FALSE)</f>
        <v>#REF!</v>
      </c>
      <c r="G187" s="17" t="e">
        <f>+VLOOKUP($A187&amp;"_"&amp;G$5,#REF!,16,FALSE)</f>
        <v>#REF!</v>
      </c>
    </row>
    <row r="188" spans="1:7" x14ac:dyDescent="0.25">
      <c r="A188" s="18" t="s">
        <v>451</v>
      </c>
      <c r="B188" s="16" t="s">
        <v>452</v>
      </c>
      <c r="C188" s="23" t="e">
        <f>+VLOOKUP($A188&amp;"_"&amp;C$5,#REF!,16,FALSE)</f>
        <v>#REF!</v>
      </c>
      <c r="D188" s="17" t="e">
        <f>+VLOOKUP($A188&amp;"_"&amp;D$5,#REF!,16,FALSE)</f>
        <v>#REF!</v>
      </c>
      <c r="E188" s="17" t="e">
        <f>+VLOOKUP($A188&amp;"_"&amp;E$5,#REF!,16,FALSE)</f>
        <v>#REF!</v>
      </c>
      <c r="F188" s="17" t="e">
        <f>+VLOOKUP($A188&amp;"_"&amp;F$5,#REF!,16,FALSE)</f>
        <v>#REF!</v>
      </c>
      <c r="G188" s="17" t="e">
        <f>+VLOOKUP($A188&amp;"_"&amp;G$5,#REF!,16,FALSE)</f>
        <v>#REF!</v>
      </c>
    </row>
    <row r="189" spans="1:7" x14ac:dyDescent="0.25">
      <c r="A189" s="18" t="s">
        <v>453</v>
      </c>
      <c r="B189" s="16" t="s">
        <v>454</v>
      </c>
      <c r="C189" s="23" t="e">
        <f>+VLOOKUP($A189&amp;"_"&amp;C$5,#REF!,16,FALSE)</f>
        <v>#REF!</v>
      </c>
      <c r="D189" s="17" t="e">
        <f>+VLOOKUP($A189&amp;"_"&amp;D$5,#REF!,16,FALSE)</f>
        <v>#REF!</v>
      </c>
      <c r="E189" s="17" t="e">
        <f>+VLOOKUP($A189&amp;"_"&amp;E$5,#REF!,16,FALSE)</f>
        <v>#REF!</v>
      </c>
      <c r="F189" s="17" t="e">
        <f>+VLOOKUP($A189&amp;"_"&amp;F$5,#REF!,16,FALSE)</f>
        <v>#REF!</v>
      </c>
      <c r="G189" s="17" t="e">
        <f>+VLOOKUP($A189&amp;"_"&amp;G$5,#REF!,16,FALSE)</f>
        <v>#REF!</v>
      </c>
    </row>
    <row r="190" spans="1:7" x14ac:dyDescent="0.25">
      <c r="A190" s="18" t="s">
        <v>455</v>
      </c>
      <c r="B190" s="16" t="s">
        <v>456</v>
      </c>
      <c r="C190" s="23" t="e">
        <f>+VLOOKUP($A190&amp;"_"&amp;C$5,#REF!,16,FALSE)</f>
        <v>#REF!</v>
      </c>
      <c r="D190" s="17" t="e">
        <f>+VLOOKUP($A190&amp;"_"&amp;D$5,#REF!,16,FALSE)</f>
        <v>#REF!</v>
      </c>
      <c r="E190" s="17" t="e">
        <f>+VLOOKUP($A190&amp;"_"&amp;E$5,#REF!,16,FALSE)</f>
        <v>#REF!</v>
      </c>
      <c r="F190" s="17" t="e">
        <f>+VLOOKUP($A190&amp;"_"&amp;F$5,#REF!,16,FALSE)</f>
        <v>#REF!</v>
      </c>
      <c r="G190" s="17" t="e">
        <f>+VLOOKUP($A190&amp;"_"&amp;G$5,#REF!,16,FALSE)</f>
        <v>#REF!</v>
      </c>
    </row>
    <row r="191" spans="1:7" x14ac:dyDescent="0.25">
      <c r="A191" s="18" t="s">
        <v>457</v>
      </c>
      <c r="B191" s="16" t="s">
        <v>215</v>
      </c>
      <c r="C191" s="23" t="e">
        <f>+VLOOKUP($A191&amp;"_"&amp;C$5,#REF!,16,FALSE)</f>
        <v>#REF!</v>
      </c>
      <c r="D191" s="17" t="e">
        <f>+VLOOKUP($A191&amp;"_"&amp;D$5,#REF!,16,FALSE)</f>
        <v>#REF!</v>
      </c>
      <c r="E191" s="17" t="e">
        <f>+VLOOKUP($A191&amp;"_"&amp;E$5,#REF!,16,FALSE)</f>
        <v>#REF!</v>
      </c>
      <c r="F191" s="17" t="e">
        <f>+VLOOKUP($A191&amp;"_"&amp;F$5,#REF!,16,FALSE)</f>
        <v>#REF!</v>
      </c>
      <c r="G191" s="17" t="e">
        <f>+VLOOKUP($A191&amp;"_"&amp;G$5,#REF!,16,FALSE)</f>
        <v>#REF!</v>
      </c>
    </row>
    <row r="192" spans="1:7" x14ac:dyDescent="0.25">
      <c r="A192" s="18" t="s">
        <v>458</v>
      </c>
      <c r="B192" s="16" t="s">
        <v>216</v>
      </c>
      <c r="C192" s="23" t="e">
        <f>+VLOOKUP($A192&amp;"_"&amp;C$5,#REF!,16,FALSE)</f>
        <v>#REF!</v>
      </c>
      <c r="D192" s="17" t="e">
        <f>+VLOOKUP($A192&amp;"_"&amp;D$5,#REF!,16,FALSE)</f>
        <v>#REF!</v>
      </c>
      <c r="E192" s="17" t="e">
        <f>+VLOOKUP($A192&amp;"_"&amp;E$5,#REF!,16,FALSE)</f>
        <v>#REF!</v>
      </c>
      <c r="F192" s="17" t="e">
        <f>+VLOOKUP($A192&amp;"_"&amp;F$5,#REF!,16,FALSE)</f>
        <v>#REF!</v>
      </c>
      <c r="G192" s="17" t="e">
        <f>+VLOOKUP($A192&amp;"_"&amp;G$5,#REF!,16,FALSE)</f>
        <v>#REF!</v>
      </c>
    </row>
    <row r="193" spans="1:7" x14ac:dyDescent="0.25">
      <c r="A193" s="18" t="s">
        <v>459</v>
      </c>
      <c r="B193" s="16" t="s">
        <v>217</v>
      </c>
      <c r="C193" s="23" t="e">
        <f>+VLOOKUP($A193&amp;"_"&amp;C$5,#REF!,16,FALSE)</f>
        <v>#REF!</v>
      </c>
      <c r="D193" s="17" t="e">
        <f>+VLOOKUP($A193&amp;"_"&amp;D$5,#REF!,16,FALSE)</f>
        <v>#REF!</v>
      </c>
      <c r="E193" s="17" t="e">
        <f>+VLOOKUP($A193&amp;"_"&amp;E$5,#REF!,16,FALSE)</f>
        <v>#REF!</v>
      </c>
      <c r="F193" s="17" t="e">
        <f>+VLOOKUP($A193&amp;"_"&amp;F$5,#REF!,16,FALSE)</f>
        <v>#REF!</v>
      </c>
      <c r="G193" s="17" t="e">
        <f>+VLOOKUP($A193&amp;"_"&amp;G$5,#REF!,16,FALSE)</f>
        <v>#REF!</v>
      </c>
    </row>
    <row r="194" spans="1:7" x14ac:dyDescent="0.25">
      <c r="A194" s="18" t="s">
        <v>460</v>
      </c>
      <c r="B194" s="16" t="s">
        <v>218</v>
      </c>
      <c r="C194" s="23" t="e">
        <f>+VLOOKUP($A194&amp;"_"&amp;C$5,#REF!,16,FALSE)</f>
        <v>#REF!</v>
      </c>
      <c r="D194" s="17" t="e">
        <f>+VLOOKUP($A194&amp;"_"&amp;D$5,#REF!,16,FALSE)</f>
        <v>#REF!</v>
      </c>
      <c r="E194" s="17" t="e">
        <f>+VLOOKUP($A194&amp;"_"&amp;E$5,#REF!,16,FALSE)</f>
        <v>#REF!</v>
      </c>
      <c r="F194" s="17" t="e">
        <f>+VLOOKUP($A194&amp;"_"&amp;F$5,#REF!,16,FALSE)</f>
        <v>#REF!</v>
      </c>
      <c r="G194" s="17" t="e">
        <f>+VLOOKUP($A194&amp;"_"&amp;G$5,#REF!,16,FALSE)</f>
        <v>#REF!</v>
      </c>
    </row>
    <row r="195" spans="1:7" x14ac:dyDescent="0.25">
      <c r="A195" s="18" t="s">
        <v>461</v>
      </c>
      <c r="B195" s="16" t="s">
        <v>462</v>
      </c>
      <c r="C195" s="23" t="e">
        <f>+VLOOKUP($A195&amp;"_"&amp;C$5,#REF!,16,FALSE)</f>
        <v>#REF!</v>
      </c>
      <c r="D195" s="17" t="e">
        <f>+VLOOKUP($A195&amp;"_"&amp;D$5,#REF!,16,FALSE)</f>
        <v>#REF!</v>
      </c>
      <c r="E195" s="17" t="e">
        <f>+VLOOKUP($A195&amp;"_"&amp;E$5,#REF!,16,FALSE)</f>
        <v>#REF!</v>
      </c>
      <c r="F195" s="17" t="e">
        <f>+VLOOKUP($A195&amp;"_"&amp;F$5,#REF!,16,FALSE)</f>
        <v>#REF!</v>
      </c>
      <c r="G195" s="17" t="e">
        <f>+VLOOKUP($A195&amp;"_"&amp;G$5,#REF!,16,FALSE)</f>
        <v>#REF!</v>
      </c>
    </row>
    <row r="196" spans="1:7" x14ac:dyDescent="0.25">
      <c r="A196" s="18" t="s">
        <v>463</v>
      </c>
      <c r="B196" s="16" t="s">
        <v>464</v>
      </c>
      <c r="C196" s="23" t="e">
        <f>+VLOOKUP($A196&amp;"_"&amp;C$5,#REF!,16,FALSE)</f>
        <v>#REF!</v>
      </c>
      <c r="D196" s="17" t="e">
        <f>+VLOOKUP($A196&amp;"_"&amp;D$5,#REF!,16,FALSE)</f>
        <v>#REF!</v>
      </c>
      <c r="E196" s="17" t="e">
        <f>+VLOOKUP($A196&amp;"_"&amp;E$5,#REF!,16,FALSE)</f>
        <v>#REF!</v>
      </c>
      <c r="F196" s="17" t="e">
        <f>+VLOOKUP($A196&amp;"_"&amp;F$5,#REF!,16,FALSE)</f>
        <v>#REF!</v>
      </c>
      <c r="G196" s="17" t="e">
        <f>+VLOOKUP($A196&amp;"_"&amp;G$5,#REF!,16,FALSE)</f>
        <v>#REF!</v>
      </c>
    </row>
    <row r="197" spans="1:7" x14ac:dyDescent="0.25">
      <c r="A197" s="18" t="s">
        <v>465</v>
      </c>
      <c r="B197" s="16" t="s">
        <v>466</v>
      </c>
      <c r="C197" s="23" t="e">
        <f>+VLOOKUP($A197&amp;"_"&amp;C$5,#REF!,16,FALSE)</f>
        <v>#REF!</v>
      </c>
      <c r="D197" s="17" t="e">
        <f>+VLOOKUP($A197&amp;"_"&amp;D$5,#REF!,16,FALSE)</f>
        <v>#REF!</v>
      </c>
      <c r="E197" s="17" t="e">
        <f>+VLOOKUP($A197&amp;"_"&amp;E$5,#REF!,16,FALSE)</f>
        <v>#REF!</v>
      </c>
      <c r="F197" s="17" t="e">
        <f>+VLOOKUP($A197&amp;"_"&amp;F$5,#REF!,16,FALSE)</f>
        <v>#REF!</v>
      </c>
      <c r="G197" s="17" t="e">
        <f>+VLOOKUP($A197&amp;"_"&amp;G$5,#REF!,16,FALSE)</f>
        <v>#REF!</v>
      </c>
    </row>
    <row r="198" spans="1:7" x14ac:dyDescent="0.25">
      <c r="A198" s="18" t="s">
        <v>467</v>
      </c>
      <c r="B198" s="16" t="s">
        <v>468</v>
      </c>
      <c r="C198" s="23" t="e">
        <f>+VLOOKUP($A198&amp;"_"&amp;C$5,#REF!,16,FALSE)</f>
        <v>#REF!</v>
      </c>
      <c r="D198" s="17" t="e">
        <f>+VLOOKUP($A198&amp;"_"&amp;D$5,#REF!,16,FALSE)</f>
        <v>#REF!</v>
      </c>
      <c r="E198" s="17" t="e">
        <f>+VLOOKUP($A198&amp;"_"&amp;E$5,#REF!,16,FALSE)</f>
        <v>#REF!</v>
      </c>
      <c r="F198" s="17" t="e">
        <f>+VLOOKUP($A198&amp;"_"&amp;F$5,#REF!,16,FALSE)</f>
        <v>#REF!</v>
      </c>
      <c r="G198" s="17" t="e">
        <f>+VLOOKUP($A198&amp;"_"&amp;G$5,#REF!,16,FALSE)</f>
        <v>#REF!</v>
      </c>
    </row>
    <row r="199" spans="1:7" x14ac:dyDescent="0.25">
      <c r="A199" s="18" t="s">
        <v>469</v>
      </c>
      <c r="B199" s="16" t="s">
        <v>470</v>
      </c>
      <c r="C199" s="23" t="e">
        <f>+VLOOKUP($A199&amp;"_"&amp;C$5,#REF!,16,FALSE)</f>
        <v>#REF!</v>
      </c>
      <c r="D199" s="17" t="e">
        <f>+VLOOKUP($A199&amp;"_"&amp;D$5,#REF!,16,FALSE)</f>
        <v>#REF!</v>
      </c>
      <c r="E199" s="17" t="e">
        <f>+VLOOKUP($A199&amp;"_"&amp;E$5,#REF!,16,FALSE)</f>
        <v>#REF!</v>
      </c>
      <c r="F199" s="17" t="e">
        <f>+VLOOKUP($A199&amp;"_"&amp;F$5,#REF!,16,FALSE)</f>
        <v>#REF!</v>
      </c>
      <c r="G199" s="17" t="e">
        <f>+VLOOKUP($A199&amp;"_"&amp;G$5,#REF!,16,FALSE)</f>
        <v>#REF!</v>
      </c>
    </row>
    <row r="200" spans="1:7" x14ac:dyDescent="0.25">
      <c r="A200" s="18" t="s">
        <v>471</v>
      </c>
      <c r="B200" s="16" t="s">
        <v>472</v>
      </c>
      <c r="C200" s="23" t="e">
        <f>+VLOOKUP($A200&amp;"_"&amp;C$5,#REF!,16,FALSE)</f>
        <v>#REF!</v>
      </c>
      <c r="D200" s="17" t="e">
        <f>+VLOOKUP($A200&amp;"_"&amp;D$5,#REF!,16,FALSE)</f>
        <v>#REF!</v>
      </c>
      <c r="E200" s="17" t="e">
        <f>+VLOOKUP($A200&amp;"_"&amp;E$5,#REF!,16,FALSE)</f>
        <v>#REF!</v>
      </c>
      <c r="F200" s="17" t="e">
        <f>+VLOOKUP($A200&amp;"_"&amp;F$5,#REF!,16,FALSE)</f>
        <v>#REF!</v>
      </c>
      <c r="G200" s="17" t="e">
        <f>+VLOOKUP($A200&amp;"_"&amp;G$5,#REF!,16,FALSE)</f>
        <v>#REF!</v>
      </c>
    </row>
    <row r="201" spans="1:7" x14ac:dyDescent="0.25">
      <c r="A201" s="18" t="s">
        <v>473</v>
      </c>
      <c r="B201" s="16" t="s">
        <v>474</v>
      </c>
      <c r="C201" s="23" t="e">
        <f>+VLOOKUP($A201&amp;"_"&amp;C$5,#REF!,16,FALSE)</f>
        <v>#REF!</v>
      </c>
      <c r="D201" s="17" t="e">
        <f>+VLOOKUP($A201&amp;"_"&amp;D$5,#REF!,16,FALSE)</f>
        <v>#REF!</v>
      </c>
      <c r="E201" s="17" t="e">
        <f>+VLOOKUP($A201&amp;"_"&amp;E$5,#REF!,16,FALSE)</f>
        <v>#REF!</v>
      </c>
      <c r="F201" s="17" t="e">
        <f>+VLOOKUP($A201&amp;"_"&amp;F$5,#REF!,16,FALSE)</f>
        <v>#REF!</v>
      </c>
      <c r="G201" s="17" t="e">
        <f>+VLOOKUP($A201&amp;"_"&amp;G$5,#REF!,16,FALSE)</f>
        <v>#REF!</v>
      </c>
    </row>
    <row r="202" spans="1:7" x14ac:dyDescent="0.25">
      <c r="A202" s="18" t="s">
        <v>475</v>
      </c>
      <c r="B202" s="16" t="s">
        <v>476</v>
      </c>
      <c r="C202" s="23" t="e">
        <f>+VLOOKUP($A202&amp;"_"&amp;C$5,#REF!,16,FALSE)</f>
        <v>#REF!</v>
      </c>
      <c r="D202" s="17" t="e">
        <f>+VLOOKUP($A202&amp;"_"&amp;D$5,#REF!,16,FALSE)</f>
        <v>#REF!</v>
      </c>
      <c r="E202" s="17" t="e">
        <f>+VLOOKUP($A202&amp;"_"&amp;E$5,#REF!,16,FALSE)</f>
        <v>#REF!</v>
      </c>
      <c r="F202" s="17" t="e">
        <f>+VLOOKUP($A202&amp;"_"&amp;F$5,#REF!,16,FALSE)</f>
        <v>#REF!</v>
      </c>
      <c r="G202" s="17" t="e">
        <f>+VLOOKUP($A202&amp;"_"&amp;G$5,#REF!,16,FALSE)</f>
        <v>#REF!</v>
      </c>
    </row>
    <row r="203" spans="1:7" x14ac:dyDescent="0.25">
      <c r="A203" s="18" t="s">
        <v>477</v>
      </c>
      <c r="B203" s="16" t="s">
        <v>478</v>
      </c>
      <c r="C203" s="23" t="e">
        <f>+VLOOKUP($A203&amp;"_"&amp;C$5,#REF!,16,FALSE)</f>
        <v>#REF!</v>
      </c>
      <c r="D203" s="17" t="e">
        <f>+VLOOKUP($A203&amp;"_"&amp;D$5,#REF!,16,FALSE)</f>
        <v>#REF!</v>
      </c>
      <c r="E203" s="17" t="e">
        <f>+VLOOKUP($A203&amp;"_"&amp;E$5,#REF!,16,FALSE)</f>
        <v>#REF!</v>
      </c>
      <c r="F203" s="17" t="e">
        <f>+VLOOKUP($A203&amp;"_"&amp;F$5,#REF!,16,FALSE)</f>
        <v>#REF!</v>
      </c>
      <c r="G203" s="17" t="e">
        <f>+VLOOKUP($A203&amp;"_"&amp;G$5,#REF!,16,FALSE)</f>
        <v>#REF!</v>
      </c>
    </row>
    <row r="204" spans="1:7" x14ac:dyDescent="0.25">
      <c r="A204" s="18" t="s">
        <v>479</v>
      </c>
      <c r="B204" s="16" t="s">
        <v>480</v>
      </c>
      <c r="C204" s="23" t="e">
        <f>+VLOOKUP($A204&amp;"_"&amp;C$5,#REF!,16,FALSE)</f>
        <v>#REF!</v>
      </c>
      <c r="D204" s="17" t="e">
        <f>+VLOOKUP($A204&amp;"_"&amp;D$5,#REF!,16,FALSE)</f>
        <v>#REF!</v>
      </c>
      <c r="E204" s="17" t="e">
        <f>+VLOOKUP($A204&amp;"_"&amp;E$5,#REF!,16,FALSE)</f>
        <v>#REF!</v>
      </c>
      <c r="F204" s="17" t="e">
        <f>+VLOOKUP($A204&amp;"_"&amp;F$5,#REF!,16,FALSE)</f>
        <v>#REF!</v>
      </c>
      <c r="G204" s="17" t="e">
        <f>+VLOOKUP($A204&amp;"_"&amp;G$5,#REF!,16,FALSE)</f>
        <v>#REF!</v>
      </c>
    </row>
    <row r="205" spans="1:7" x14ac:dyDescent="0.25">
      <c r="A205" s="18" t="s">
        <v>481</v>
      </c>
      <c r="B205" s="16" t="s">
        <v>219</v>
      </c>
      <c r="C205" s="23" t="e">
        <f>+VLOOKUP($A205&amp;"_"&amp;C$5,#REF!,16,FALSE)</f>
        <v>#REF!</v>
      </c>
      <c r="D205" s="17" t="e">
        <f>+VLOOKUP($A205&amp;"_"&amp;D$5,#REF!,16,FALSE)</f>
        <v>#REF!</v>
      </c>
      <c r="E205" s="17" t="e">
        <f>+VLOOKUP($A205&amp;"_"&amp;E$5,#REF!,16,FALSE)</f>
        <v>#REF!</v>
      </c>
      <c r="F205" s="17" t="e">
        <f>+VLOOKUP($A205&amp;"_"&amp;F$5,#REF!,16,FALSE)</f>
        <v>#REF!</v>
      </c>
      <c r="G205" s="17" t="e">
        <f>+VLOOKUP($A205&amp;"_"&amp;G$5,#REF!,16,FALSE)</f>
        <v>#REF!</v>
      </c>
    </row>
    <row r="206" spans="1:7" x14ac:dyDescent="0.25">
      <c r="A206" s="18" t="s">
        <v>482</v>
      </c>
      <c r="B206" s="16" t="s">
        <v>483</v>
      </c>
      <c r="C206" s="23" t="e">
        <f>+VLOOKUP($A206&amp;"_"&amp;C$5,#REF!,16,FALSE)</f>
        <v>#REF!</v>
      </c>
      <c r="D206" s="17" t="e">
        <f>+VLOOKUP($A206&amp;"_"&amp;D$5,#REF!,16,FALSE)</f>
        <v>#REF!</v>
      </c>
      <c r="E206" s="17" t="e">
        <f>+VLOOKUP($A206&amp;"_"&amp;E$5,#REF!,16,FALSE)</f>
        <v>#REF!</v>
      </c>
      <c r="F206" s="17" t="e">
        <f>+VLOOKUP($A206&amp;"_"&amp;F$5,#REF!,16,FALSE)</f>
        <v>#REF!</v>
      </c>
      <c r="G206" s="17" t="e">
        <f>+VLOOKUP($A206&amp;"_"&amp;G$5,#REF!,16,FALSE)</f>
        <v>#REF!</v>
      </c>
    </row>
    <row r="207" spans="1:7" x14ac:dyDescent="0.25">
      <c r="A207" s="18" t="s">
        <v>484</v>
      </c>
      <c r="B207" s="16" t="s">
        <v>485</v>
      </c>
      <c r="C207" s="23" t="e">
        <f>+VLOOKUP($A207&amp;"_"&amp;C$5,#REF!,16,FALSE)</f>
        <v>#REF!</v>
      </c>
      <c r="D207" s="17" t="e">
        <f>+VLOOKUP($A207&amp;"_"&amp;D$5,#REF!,16,FALSE)</f>
        <v>#REF!</v>
      </c>
      <c r="E207" s="17" t="e">
        <f>+VLOOKUP($A207&amp;"_"&amp;E$5,#REF!,16,FALSE)</f>
        <v>#REF!</v>
      </c>
      <c r="F207" s="17" t="e">
        <f>+VLOOKUP($A207&amp;"_"&amp;F$5,#REF!,16,FALSE)</f>
        <v>#REF!</v>
      </c>
      <c r="G207" s="17" t="e">
        <f>+VLOOKUP($A207&amp;"_"&amp;G$5,#REF!,16,FALSE)</f>
        <v>#REF!</v>
      </c>
    </row>
    <row r="208" spans="1:7" x14ac:dyDescent="0.25">
      <c r="A208" s="18" t="s">
        <v>486</v>
      </c>
      <c r="B208" s="16" t="s">
        <v>220</v>
      </c>
      <c r="C208" s="23" t="e">
        <f>+VLOOKUP($A208&amp;"_"&amp;C$5,#REF!,16,FALSE)</f>
        <v>#REF!</v>
      </c>
      <c r="D208" s="17" t="e">
        <f>+VLOOKUP($A208&amp;"_"&amp;D$5,#REF!,16,FALSE)</f>
        <v>#REF!</v>
      </c>
      <c r="E208" s="17" t="e">
        <f>+VLOOKUP($A208&amp;"_"&amp;E$5,#REF!,16,FALSE)</f>
        <v>#REF!</v>
      </c>
      <c r="F208" s="17" t="e">
        <f>+VLOOKUP($A208&amp;"_"&amp;F$5,#REF!,16,FALSE)</f>
        <v>#REF!</v>
      </c>
      <c r="G208" s="17" t="e">
        <f>+VLOOKUP($A208&amp;"_"&amp;G$5,#REF!,16,FALSE)</f>
        <v>#REF!</v>
      </c>
    </row>
    <row r="209" spans="1:7" x14ac:dyDescent="0.25">
      <c r="A209" s="18" t="s">
        <v>487</v>
      </c>
      <c r="B209" s="16" t="s">
        <v>488</v>
      </c>
      <c r="C209" s="23" t="e">
        <f>+VLOOKUP($A209&amp;"_"&amp;C$5,#REF!,16,FALSE)</f>
        <v>#REF!</v>
      </c>
      <c r="D209" s="17" t="e">
        <f>+VLOOKUP($A209&amp;"_"&amp;D$5,#REF!,16,FALSE)</f>
        <v>#REF!</v>
      </c>
      <c r="E209" s="17" t="e">
        <f>+VLOOKUP($A209&amp;"_"&amp;E$5,#REF!,16,FALSE)</f>
        <v>#REF!</v>
      </c>
      <c r="F209" s="17" t="e">
        <f>+VLOOKUP($A209&amp;"_"&amp;F$5,#REF!,16,FALSE)</f>
        <v>#REF!</v>
      </c>
      <c r="G209" s="17" t="e">
        <f>+VLOOKUP($A209&amp;"_"&amp;G$5,#REF!,16,FALSE)</f>
        <v>#REF!</v>
      </c>
    </row>
    <row r="210" spans="1:7" x14ac:dyDescent="0.25">
      <c r="A210" s="18" t="s">
        <v>489</v>
      </c>
      <c r="B210" s="16" t="s">
        <v>221</v>
      </c>
      <c r="C210" s="23" t="e">
        <f>+VLOOKUP($A210&amp;"_"&amp;C$5,#REF!,16,FALSE)</f>
        <v>#REF!</v>
      </c>
      <c r="D210" s="17" t="e">
        <f>+VLOOKUP($A210&amp;"_"&amp;D$5,#REF!,16,FALSE)</f>
        <v>#REF!</v>
      </c>
      <c r="E210" s="17" t="e">
        <f>+VLOOKUP($A210&amp;"_"&amp;E$5,#REF!,16,FALSE)</f>
        <v>#REF!</v>
      </c>
      <c r="F210" s="17" t="e">
        <f>+VLOOKUP($A210&amp;"_"&amp;F$5,#REF!,16,FALSE)</f>
        <v>#REF!</v>
      </c>
      <c r="G210" s="17" t="e">
        <f>+VLOOKUP($A210&amp;"_"&amp;G$5,#REF!,16,FALSE)</f>
        <v>#REF!</v>
      </c>
    </row>
    <row r="211" spans="1:7" x14ac:dyDescent="0.25">
      <c r="A211" s="18" t="s">
        <v>490</v>
      </c>
      <c r="B211" s="16" t="s">
        <v>491</v>
      </c>
      <c r="C211" s="23" t="e">
        <f>+VLOOKUP($A211&amp;"_"&amp;C$5,#REF!,16,FALSE)</f>
        <v>#REF!</v>
      </c>
      <c r="D211" s="17" t="e">
        <f>+VLOOKUP($A211&amp;"_"&amp;D$5,#REF!,16,FALSE)</f>
        <v>#REF!</v>
      </c>
      <c r="E211" s="17" t="e">
        <f>+VLOOKUP($A211&amp;"_"&amp;E$5,#REF!,16,FALSE)</f>
        <v>#REF!</v>
      </c>
      <c r="F211" s="17" t="e">
        <f>+VLOOKUP($A211&amp;"_"&amp;F$5,#REF!,16,FALSE)</f>
        <v>#REF!</v>
      </c>
      <c r="G211" s="17" t="e">
        <f>+VLOOKUP($A211&amp;"_"&amp;G$5,#REF!,16,FALSE)</f>
        <v>#REF!</v>
      </c>
    </row>
    <row r="212" spans="1:7" x14ac:dyDescent="0.25">
      <c r="A212" s="18" t="s">
        <v>492</v>
      </c>
      <c r="B212" s="16" t="s">
        <v>493</v>
      </c>
      <c r="C212" s="23" t="e">
        <f>+VLOOKUP($A212&amp;"_"&amp;C$5,#REF!,16,FALSE)</f>
        <v>#REF!</v>
      </c>
      <c r="D212" s="17" t="e">
        <f>+VLOOKUP($A212&amp;"_"&amp;D$5,#REF!,16,FALSE)</f>
        <v>#REF!</v>
      </c>
      <c r="E212" s="17" t="e">
        <f>+VLOOKUP($A212&amp;"_"&amp;E$5,#REF!,16,FALSE)</f>
        <v>#REF!</v>
      </c>
      <c r="F212" s="17" t="e">
        <f>+VLOOKUP($A212&amp;"_"&amp;F$5,#REF!,16,FALSE)</f>
        <v>#REF!</v>
      </c>
      <c r="G212" s="17" t="e">
        <f>+VLOOKUP($A212&amp;"_"&amp;G$5,#REF!,16,FALSE)</f>
        <v>#REF!</v>
      </c>
    </row>
    <row r="213" spans="1:7" x14ac:dyDescent="0.25">
      <c r="A213" s="18" t="s">
        <v>494</v>
      </c>
      <c r="B213" s="16" t="s">
        <v>495</v>
      </c>
      <c r="C213" s="23" t="e">
        <f>+VLOOKUP($A213&amp;"_"&amp;C$5,#REF!,16,FALSE)</f>
        <v>#REF!</v>
      </c>
      <c r="D213" s="17" t="e">
        <f>+VLOOKUP($A213&amp;"_"&amp;D$5,#REF!,16,FALSE)</f>
        <v>#REF!</v>
      </c>
      <c r="E213" s="17" t="e">
        <f>+VLOOKUP($A213&amp;"_"&amp;E$5,#REF!,16,FALSE)</f>
        <v>#REF!</v>
      </c>
      <c r="F213" s="17" t="e">
        <f>+VLOOKUP($A213&amp;"_"&amp;F$5,#REF!,16,FALSE)</f>
        <v>#REF!</v>
      </c>
      <c r="G213" s="17" t="e">
        <f>+VLOOKUP($A213&amp;"_"&amp;G$5,#REF!,16,FALSE)</f>
        <v>#REF!</v>
      </c>
    </row>
    <row r="214" spans="1:7" x14ac:dyDescent="0.25">
      <c r="A214" s="18" t="s">
        <v>496</v>
      </c>
      <c r="B214" s="16" t="s">
        <v>222</v>
      </c>
      <c r="C214" s="23" t="e">
        <f>+VLOOKUP($A214&amp;"_"&amp;C$5,#REF!,16,FALSE)</f>
        <v>#REF!</v>
      </c>
      <c r="D214" s="17" t="e">
        <f>+VLOOKUP($A214&amp;"_"&amp;D$5,#REF!,16,FALSE)</f>
        <v>#REF!</v>
      </c>
      <c r="E214" s="17" t="e">
        <f>+VLOOKUP($A214&amp;"_"&amp;E$5,#REF!,16,FALSE)</f>
        <v>#REF!</v>
      </c>
      <c r="F214" s="17" t="e">
        <f>+VLOOKUP($A214&amp;"_"&amp;F$5,#REF!,16,FALSE)</f>
        <v>#REF!</v>
      </c>
      <c r="G214" s="17" t="e">
        <f>+VLOOKUP($A214&amp;"_"&amp;G$5,#REF!,16,FALSE)</f>
        <v>#REF!</v>
      </c>
    </row>
    <row r="215" spans="1:7" x14ac:dyDescent="0.25">
      <c r="A215" s="18" t="s">
        <v>497</v>
      </c>
      <c r="B215" s="16" t="s">
        <v>498</v>
      </c>
      <c r="C215" s="23" t="e">
        <f>+VLOOKUP($A215&amp;"_"&amp;C$5,#REF!,16,FALSE)</f>
        <v>#REF!</v>
      </c>
      <c r="D215" s="17" t="e">
        <f>+VLOOKUP($A215&amp;"_"&amp;D$5,#REF!,16,FALSE)</f>
        <v>#REF!</v>
      </c>
      <c r="E215" s="17" t="e">
        <f>+VLOOKUP($A215&amp;"_"&amp;E$5,#REF!,16,FALSE)</f>
        <v>#REF!</v>
      </c>
      <c r="F215" s="17" t="e">
        <f>+VLOOKUP($A215&amp;"_"&amp;F$5,#REF!,16,FALSE)</f>
        <v>#REF!</v>
      </c>
      <c r="G215" s="17" t="e">
        <f>+VLOOKUP($A215&amp;"_"&amp;G$5,#REF!,16,FALSE)</f>
        <v>#REF!</v>
      </c>
    </row>
    <row r="216" spans="1:7" x14ac:dyDescent="0.25">
      <c r="A216" s="18" t="s">
        <v>499</v>
      </c>
      <c r="B216" s="16" t="s">
        <v>500</v>
      </c>
      <c r="C216" s="23" t="e">
        <f>+VLOOKUP($A216&amp;"_"&amp;C$5,#REF!,16,FALSE)</f>
        <v>#REF!</v>
      </c>
      <c r="D216" s="17" t="e">
        <f>+VLOOKUP($A216&amp;"_"&amp;D$5,#REF!,16,FALSE)</f>
        <v>#REF!</v>
      </c>
      <c r="E216" s="17" t="e">
        <f>+VLOOKUP($A216&amp;"_"&amp;E$5,#REF!,16,FALSE)</f>
        <v>#REF!</v>
      </c>
      <c r="F216" s="17" t="e">
        <f>+VLOOKUP($A216&amp;"_"&amp;F$5,#REF!,16,FALSE)</f>
        <v>#REF!</v>
      </c>
      <c r="G216" s="17" t="e">
        <f>+VLOOKUP($A216&amp;"_"&amp;G$5,#REF!,16,FALSE)</f>
        <v>#REF!</v>
      </c>
    </row>
    <row r="217" spans="1:7" x14ac:dyDescent="0.25">
      <c r="A217" s="18" t="s">
        <v>501</v>
      </c>
      <c r="B217" s="16" t="s">
        <v>223</v>
      </c>
      <c r="C217" s="23" t="e">
        <f>+VLOOKUP($A217&amp;"_"&amp;C$5,#REF!,16,FALSE)</f>
        <v>#REF!</v>
      </c>
      <c r="D217" s="17" t="e">
        <f>+VLOOKUP($A217&amp;"_"&amp;D$5,#REF!,16,FALSE)</f>
        <v>#REF!</v>
      </c>
      <c r="E217" s="17" t="e">
        <f>+VLOOKUP($A217&amp;"_"&amp;E$5,#REF!,16,FALSE)</f>
        <v>#REF!</v>
      </c>
      <c r="F217" s="17" t="e">
        <f>+VLOOKUP($A217&amp;"_"&amp;F$5,#REF!,16,FALSE)</f>
        <v>#REF!</v>
      </c>
      <c r="G217" s="17" t="e">
        <f>+VLOOKUP($A217&amp;"_"&amp;G$5,#REF!,16,FALSE)</f>
        <v>#REF!</v>
      </c>
    </row>
    <row r="218" spans="1:7" x14ac:dyDescent="0.25">
      <c r="A218" s="18" t="s">
        <v>502</v>
      </c>
      <c r="B218" s="16" t="s">
        <v>224</v>
      </c>
      <c r="C218" s="23" t="e">
        <f>+VLOOKUP($A218&amp;"_"&amp;C$5,#REF!,16,FALSE)</f>
        <v>#REF!</v>
      </c>
      <c r="D218" s="17" t="e">
        <f>+VLOOKUP($A218&amp;"_"&amp;D$5,#REF!,16,FALSE)</f>
        <v>#REF!</v>
      </c>
      <c r="E218" s="17" t="e">
        <f>+VLOOKUP($A218&amp;"_"&amp;E$5,#REF!,16,FALSE)</f>
        <v>#REF!</v>
      </c>
      <c r="F218" s="17" t="e">
        <f>+VLOOKUP($A218&amp;"_"&amp;F$5,#REF!,16,FALSE)</f>
        <v>#REF!</v>
      </c>
      <c r="G218" s="17" t="e">
        <f>+VLOOKUP($A218&amp;"_"&amp;G$5,#REF!,16,FALSE)</f>
        <v>#REF!</v>
      </c>
    </row>
    <row r="219" spans="1:7" x14ac:dyDescent="0.25">
      <c r="A219" s="18" t="s">
        <v>503</v>
      </c>
      <c r="B219" s="16" t="s">
        <v>504</v>
      </c>
      <c r="C219" s="23" t="e">
        <f>+VLOOKUP($A219&amp;"_"&amp;C$5,#REF!,16,FALSE)</f>
        <v>#REF!</v>
      </c>
      <c r="D219" s="17" t="e">
        <f>+VLOOKUP($A219&amp;"_"&amp;D$5,#REF!,16,FALSE)</f>
        <v>#REF!</v>
      </c>
      <c r="E219" s="17" t="e">
        <f>+VLOOKUP($A219&amp;"_"&amp;E$5,#REF!,16,FALSE)</f>
        <v>#REF!</v>
      </c>
      <c r="F219" s="17" t="e">
        <f>+VLOOKUP($A219&amp;"_"&amp;F$5,#REF!,16,FALSE)</f>
        <v>#REF!</v>
      </c>
      <c r="G219" s="17" t="e">
        <f>+VLOOKUP($A219&amp;"_"&amp;G$5,#REF!,16,FALSE)</f>
        <v>#REF!</v>
      </c>
    </row>
    <row r="220" spans="1:7" x14ac:dyDescent="0.25">
      <c r="A220" s="18" t="s">
        <v>505</v>
      </c>
      <c r="B220" s="16" t="s">
        <v>225</v>
      </c>
      <c r="C220" s="23" t="e">
        <f>+VLOOKUP($A220&amp;"_"&amp;C$5,#REF!,16,FALSE)</f>
        <v>#REF!</v>
      </c>
      <c r="D220" s="17" t="e">
        <f>+VLOOKUP($A220&amp;"_"&amp;D$5,#REF!,16,FALSE)</f>
        <v>#REF!</v>
      </c>
      <c r="E220" s="17" t="e">
        <f>+VLOOKUP($A220&amp;"_"&amp;E$5,#REF!,16,FALSE)</f>
        <v>#REF!</v>
      </c>
      <c r="F220" s="17" t="e">
        <f>+VLOOKUP($A220&amp;"_"&amp;F$5,#REF!,16,FALSE)</f>
        <v>#REF!</v>
      </c>
      <c r="G220" s="17" t="e">
        <f>+VLOOKUP($A220&amp;"_"&amp;G$5,#REF!,16,FALSE)</f>
        <v>#REF!</v>
      </c>
    </row>
    <row r="221" spans="1:7" x14ac:dyDescent="0.25">
      <c r="A221" s="18" t="s">
        <v>506</v>
      </c>
      <c r="B221" s="16" t="s">
        <v>507</v>
      </c>
      <c r="C221" s="23" t="e">
        <f>+VLOOKUP($A221&amp;"_"&amp;C$5,#REF!,16,FALSE)</f>
        <v>#REF!</v>
      </c>
      <c r="D221" s="17" t="e">
        <f>+VLOOKUP($A221&amp;"_"&amp;D$5,#REF!,16,FALSE)</f>
        <v>#REF!</v>
      </c>
      <c r="E221" s="17" t="e">
        <f>+VLOOKUP($A221&amp;"_"&amp;E$5,#REF!,16,FALSE)</f>
        <v>#REF!</v>
      </c>
      <c r="F221" s="17" t="e">
        <f>+VLOOKUP($A221&amp;"_"&amp;F$5,#REF!,16,FALSE)</f>
        <v>#REF!</v>
      </c>
      <c r="G221" s="17" t="e">
        <f>+VLOOKUP($A221&amp;"_"&amp;G$5,#REF!,16,FALSE)</f>
        <v>#REF!</v>
      </c>
    </row>
    <row r="222" spans="1:7" x14ac:dyDescent="0.25">
      <c r="A222" s="18" t="s">
        <v>508</v>
      </c>
      <c r="B222" s="16" t="s">
        <v>226</v>
      </c>
      <c r="C222" s="23" t="e">
        <f>+VLOOKUP($A222&amp;"_"&amp;C$5,#REF!,16,FALSE)</f>
        <v>#REF!</v>
      </c>
      <c r="D222" s="17" t="e">
        <f>+VLOOKUP($A222&amp;"_"&amp;D$5,#REF!,16,FALSE)</f>
        <v>#REF!</v>
      </c>
      <c r="E222" s="17" t="e">
        <f>+VLOOKUP($A222&amp;"_"&amp;E$5,#REF!,16,FALSE)</f>
        <v>#REF!</v>
      </c>
      <c r="F222" s="17" t="e">
        <f>+VLOOKUP($A222&amp;"_"&amp;F$5,#REF!,16,FALSE)</f>
        <v>#REF!</v>
      </c>
      <c r="G222" s="17" t="e">
        <f>+VLOOKUP($A222&amp;"_"&amp;G$5,#REF!,16,FALSE)</f>
        <v>#REF!</v>
      </c>
    </row>
    <row r="223" spans="1:7" x14ac:dyDescent="0.25">
      <c r="A223" s="18" t="s">
        <v>509</v>
      </c>
      <c r="B223" s="16" t="s">
        <v>227</v>
      </c>
      <c r="C223" s="23" t="e">
        <f>+VLOOKUP($A223&amp;"_"&amp;C$5,#REF!,16,FALSE)</f>
        <v>#REF!</v>
      </c>
      <c r="D223" s="17" t="e">
        <f>+VLOOKUP($A223&amp;"_"&amp;D$5,#REF!,16,FALSE)</f>
        <v>#REF!</v>
      </c>
      <c r="E223" s="17" t="e">
        <f>+VLOOKUP($A223&amp;"_"&amp;E$5,#REF!,16,FALSE)</f>
        <v>#REF!</v>
      </c>
      <c r="F223" s="17" t="e">
        <f>+VLOOKUP($A223&amp;"_"&amp;F$5,#REF!,16,FALSE)</f>
        <v>#REF!</v>
      </c>
      <c r="G223" s="17" t="e">
        <f>+VLOOKUP($A223&amp;"_"&amp;G$5,#REF!,16,FALSE)</f>
        <v>#REF!</v>
      </c>
    </row>
    <row r="224" spans="1:7" x14ac:dyDescent="0.25">
      <c r="A224" s="18" t="s">
        <v>510</v>
      </c>
      <c r="B224" s="16" t="s">
        <v>511</v>
      </c>
      <c r="C224" s="23" t="e">
        <f>+VLOOKUP($A224&amp;"_"&amp;C$5,#REF!,16,FALSE)</f>
        <v>#REF!</v>
      </c>
      <c r="D224" s="17" t="e">
        <f>+VLOOKUP($A224&amp;"_"&amp;D$5,#REF!,16,FALSE)</f>
        <v>#REF!</v>
      </c>
      <c r="E224" s="17" t="e">
        <f>+VLOOKUP($A224&amp;"_"&amp;E$5,#REF!,16,FALSE)</f>
        <v>#REF!</v>
      </c>
      <c r="F224" s="17" t="e">
        <f>+VLOOKUP($A224&amp;"_"&amp;F$5,#REF!,16,FALSE)</f>
        <v>#REF!</v>
      </c>
      <c r="G224" s="17" t="e">
        <f>+VLOOKUP($A224&amp;"_"&amp;G$5,#REF!,16,FALSE)</f>
        <v>#REF!</v>
      </c>
    </row>
    <row r="225" spans="1:7" x14ac:dyDescent="0.25">
      <c r="A225" s="18" t="s">
        <v>512</v>
      </c>
      <c r="B225" s="16" t="s">
        <v>513</v>
      </c>
      <c r="C225" s="23" t="e">
        <f>+VLOOKUP($A225&amp;"_"&amp;C$5,#REF!,16,FALSE)</f>
        <v>#REF!</v>
      </c>
      <c r="D225" s="17" t="e">
        <f>+VLOOKUP($A225&amp;"_"&amp;D$5,#REF!,16,FALSE)</f>
        <v>#REF!</v>
      </c>
      <c r="E225" s="17" t="e">
        <f>+VLOOKUP($A225&amp;"_"&amp;E$5,#REF!,16,FALSE)</f>
        <v>#REF!</v>
      </c>
      <c r="F225" s="17" t="e">
        <f>+VLOOKUP($A225&amp;"_"&amp;F$5,#REF!,16,FALSE)</f>
        <v>#REF!</v>
      </c>
      <c r="G225" s="17" t="e">
        <f>+VLOOKUP($A225&amp;"_"&amp;G$5,#REF!,16,FALSE)</f>
        <v>#REF!</v>
      </c>
    </row>
    <row r="226" spans="1:7" x14ac:dyDescent="0.25">
      <c r="A226" s="18" t="s">
        <v>514</v>
      </c>
      <c r="B226" s="16" t="s">
        <v>515</v>
      </c>
      <c r="C226" s="23" t="e">
        <f>+VLOOKUP($A226&amp;"_"&amp;C$5,#REF!,16,FALSE)</f>
        <v>#REF!</v>
      </c>
      <c r="D226" s="17" t="e">
        <f>+VLOOKUP($A226&amp;"_"&amp;D$5,#REF!,16,FALSE)</f>
        <v>#REF!</v>
      </c>
      <c r="E226" s="17" t="e">
        <f>+VLOOKUP($A226&amp;"_"&amp;E$5,#REF!,16,FALSE)</f>
        <v>#REF!</v>
      </c>
      <c r="F226" s="17" t="e">
        <f>+VLOOKUP($A226&amp;"_"&amp;F$5,#REF!,16,FALSE)</f>
        <v>#REF!</v>
      </c>
      <c r="G226" s="17" t="e">
        <f>+VLOOKUP($A226&amp;"_"&amp;G$5,#REF!,16,FALSE)</f>
        <v>#REF!</v>
      </c>
    </row>
    <row r="227" spans="1:7" x14ac:dyDescent="0.25">
      <c r="A227" s="18" t="s">
        <v>516</v>
      </c>
      <c r="B227" s="16" t="s">
        <v>517</v>
      </c>
      <c r="C227" s="23" t="e">
        <f>+VLOOKUP($A227&amp;"_"&amp;C$5,#REF!,16,FALSE)</f>
        <v>#REF!</v>
      </c>
      <c r="D227" s="17" t="e">
        <f>+VLOOKUP($A227&amp;"_"&amp;D$5,#REF!,16,FALSE)</f>
        <v>#REF!</v>
      </c>
      <c r="E227" s="17" t="e">
        <f>+VLOOKUP($A227&amp;"_"&amp;E$5,#REF!,16,FALSE)</f>
        <v>#REF!</v>
      </c>
      <c r="F227" s="17" t="e">
        <f>+VLOOKUP($A227&amp;"_"&amp;F$5,#REF!,16,FALSE)</f>
        <v>#REF!</v>
      </c>
      <c r="G227" s="17" t="e">
        <f>+VLOOKUP($A227&amp;"_"&amp;G$5,#REF!,16,FALSE)</f>
        <v>#REF!</v>
      </c>
    </row>
    <row r="228" spans="1:7" x14ac:dyDescent="0.25">
      <c r="A228" s="18" t="s">
        <v>518</v>
      </c>
      <c r="B228" s="16" t="s">
        <v>519</v>
      </c>
      <c r="C228" s="23" t="e">
        <f>+VLOOKUP($A228&amp;"_"&amp;C$5,#REF!,16,FALSE)</f>
        <v>#REF!</v>
      </c>
      <c r="D228" s="17" t="e">
        <f>+VLOOKUP($A228&amp;"_"&amp;D$5,#REF!,16,FALSE)</f>
        <v>#REF!</v>
      </c>
      <c r="E228" s="17" t="e">
        <f>+VLOOKUP($A228&amp;"_"&amp;E$5,#REF!,16,FALSE)</f>
        <v>#REF!</v>
      </c>
      <c r="F228" s="17" t="e">
        <f>+VLOOKUP($A228&amp;"_"&amp;F$5,#REF!,16,FALSE)</f>
        <v>#REF!</v>
      </c>
      <c r="G228" s="17" t="e">
        <f>+VLOOKUP($A228&amp;"_"&amp;G$5,#REF!,16,FALSE)</f>
        <v>#REF!</v>
      </c>
    </row>
    <row r="229" spans="1:7" x14ac:dyDescent="0.25">
      <c r="A229" s="18" t="s">
        <v>520</v>
      </c>
      <c r="B229" s="16" t="s">
        <v>521</v>
      </c>
      <c r="C229" s="23" t="e">
        <f>+VLOOKUP($A229&amp;"_"&amp;C$5,#REF!,16,FALSE)</f>
        <v>#REF!</v>
      </c>
      <c r="D229" s="17" t="e">
        <f>+VLOOKUP($A229&amp;"_"&amp;D$5,#REF!,16,FALSE)</f>
        <v>#REF!</v>
      </c>
      <c r="E229" s="17" t="e">
        <f>+VLOOKUP($A229&amp;"_"&amp;E$5,#REF!,16,FALSE)</f>
        <v>#REF!</v>
      </c>
      <c r="F229" s="17" t="e">
        <f>+VLOOKUP($A229&amp;"_"&amp;F$5,#REF!,16,FALSE)</f>
        <v>#REF!</v>
      </c>
      <c r="G229" s="17" t="e">
        <f>+VLOOKUP($A229&amp;"_"&amp;G$5,#REF!,16,FALSE)</f>
        <v>#REF!</v>
      </c>
    </row>
    <row r="230" spans="1:7" x14ac:dyDescent="0.25">
      <c r="A230" s="18" t="s">
        <v>522</v>
      </c>
      <c r="B230" s="16" t="s">
        <v>523</v>
      </c>
      <c r="C230" s="23" t="e">
        <f>+VLOOKUP($A230&amp;"_"&amp;C$5,#REF!,16,FALSE)</f>
        <v>#REF!</v>
      </c>
      <c r="D230" s="17" t="e">
        <f>+VLOOKUP($A230&amp;"_"&amp;D$5,#REF!,16,FALSE)</f>
        <v>#REF!</v>
      </c>
      <c r="E230" s="17" t="e">
        <f>+VLOOKUP($A230&amp;"_"&amp;E$5,#REF!,16,FALSE)</f>
        <v>#REF!</v>
      </c>
      <c r="F230" s="17" t="e">
        <f>+VLOOKUP($A230&amp;"_"&amp;F$5,#REF!,16,FALSE)</f>
        <v>#REF!</v>
      </c>
      <c r="G230" s="17" t="e">
        <f>+VLOOKUP($A230&amp;"_"&amp;G$5,#REF!,16,FALSE)</f>
        <v>#REF!</v>
      </c>
    </row>
    <row r="231" spans="1:7" x14ac:dyDescent="0.25">
      <c r="A231" s="18" t="s">
        <v>524</v>
      </c>
      <c r="B231" s="16" t="s">
        <v>228</v>
      </c>
      <c r="C231" s="23" t="e">
        <f>+VLOOKUP($A231&amp;"_"&amp;C$5,#REF!,16,FALSE)</f>
        <v>#REF!</v>
      </c>
      <c r="D231" s="17" t="e">
        <f>+VLOOKUP($A231&amp;"_"&amp;D$5,#REF!,16,FALSE)</f>
        <v>#REF!</v>
      </c>
      <c r="E231" s="17" t="e">
        <f>+VLOOKUP($A231&amp;"_"&amp;E$5,#REF!,16,FALSE)</f>
        <v>#REF!</v>
      </c>
      <c r="F231" s="17" t="e">
        <f>+VLOOKUP($A231&amp;"_"&amp;F$5,#REF!,16,FALSE)</f>
        <v>#REF!</v>
      </c>
      <c r="G231" s="17" t="e">
        <f>+VLOOKUP($A231&amp;"_"&amp;G$5,#REF!,16,FALSE)</f>
        <v>#REF!</v>
      </c>
    </row>
    <row r="232" spans="1:7" x14ac:dyDescent="0.25">
      <c r="A232" s="18" t="s">
        <v>525</v>
      </c>
      <c r="B232" s="16" t="s">
        <v>526</v>
      </c>
      <c r="C232" s="23" t="e">
        <f>+VLOOKUP($A232&amp;"_"&amp;C$5,#REF!,16,FALSE)</f>
        <v>#REF!</v>
      </c>
      <c r="D232" s="17" t="e">
        <f>+VLOOKUP($A232&amp;"_"&amp;D$5,#REF!,16,FALSE)</f>
        <v>#REF!</v>
      </c>
      <c r="E232" s="17" t="e">
        <f>+VLOOKUP($A232&amp;"_"&amp;E$5,#REF!,16,FALSE)</f>
        <v>#REF!</v>
      </c>
      <c r="F232" s="17" t="e">
        <f>+VLOOKUP($A232&amp;"_"&amp;F$5,#REF!,16,FALSE)</f>
        <v>#REF!</v>
      </c>
      <c r="G232" s="17" t="e">
        <f>+VLOOKUP($A232&amp;"_"&amp;G$5,#REF!,16,FALSE)</f>
        <v>#REF!</v>
      </c>
    </row>
    <row r="233" spans="1:7" x14ac:dyDescent="0.25">
      <c r="A233" s="18" t="s">
        <v>527</v>
      </c>
      <c r="B233" s="16" t="s">
        <v>229</v>
      </c>
      <c r="C233" s="23" t="e">
        <f>+VLOOKUP($A233&amp;"_"&amp;C$5,#REF!,16,FALSE)</f>
        <v>#REF!</v>
      </c>
      <c r="D233" s="17" t="e">
        <f>+VLOOKUP($A233&amp;"_"&amp;D$5,#REF!,16,FALSE)</f>
        <v>#REF!</v>
      </c>
      <c r="E233" s="17" t="e">
        <f>+VLOOKUP($A233&amp;"_"&amp;E$5,#REF!,16,FALSE)</f>
        <v>#REF!</v>
      </c>
      <c r="F233" s="17" t="e">
        <f>+VLOOKUP($A233&amp;"_"&amp;F$5,#REF!,16,FALSE)</f>
        <v>#REF!</v>
      </c>
      <c r="G233" s="17" t="e">
        <f>+VLOOKUP($A233&amp;"_"&amp;G$5,#REF!,16,FALSE)</f>
        <v>#REF!</v>
      </c>
    </row>
    <row r="234" spans="1:7" x14ac:dyDescent="0.25">
      <c r="A234" s="18" t="s">
        <v>528</v>
      </c>
      <c r="B234" s="16" t="s">
        <v>230</v>
      </c>
      <c r="C234" s="23" t="e">
        <f>+VLOOKUP($A234&amp;"_"&amp;C$5,#REF!,16,FALSE)</f>
        <v>#REF!</v>
      </c>
      <c r="D234" s="17" t="e">
        <f>+VLOOKUP($A234&amp;"_"&amp;D$5,#REF!,16,FALSE)</f>
        <v>#REF!</v>
      </c>
      <c r="E234" s="17" t="e">
        <f>+VLOOKUP($A234&amp;"_"&amp;E$5,#REF!,16,FALSE)</f>
        <v>#REF!</v>
      </c>
      <c r="F234" s="17" t="e">
        <f>+VLOOKUP($A234&amp;"_"&amp;F$5,#REF!,16,FALSE)</f>
        <v>#REF!</v>
      </c>
      <c r="G234" s="17" t="e">
        <f>+VLOOKUP($A234&amp;"_"&amp;G$5,#REF!,16,FALSE)</f>
        <v>#REF!</v>
      </c>
    </row>
    <row r="235" spans="1:7" x14ac:dyDescent="0.25">
      <c r="A235" s="18" t="s">
        <v>529</v>
      </c>
      <c r="B235" s="16" t="s">
        <v>530</v>
      </c>
      <c r="C235" s="23" t="e">
        <f>+VLOOKUP($A235&amp;"_"&amp;C$5,#REF!,16,FALSE)</f>
        <v>#REF!</v>
      </c>
      <c r="D235" s="17" t="e">
        <f>+VLOOKUP($A235&amp;"_"&amp;D$5,#REF!,16,FALSE)</f>
        <v>#REF!</v>
      </c>
      <c r="E235" s="17" t="e">
        <f>+VLOOKUP($A235&amp;"_"&amp;E$5,#REF!,16,FALSE)</f>
        <v>#REF!</v>
      </c>
      <c r="F235" s="17" t="e">
        <f>+VLOOKUP($A235&amp;"_"&amp;F$5,#REF!,16,FALSE)</f>
        <v>#REF!</v>
      </c>
      <c r="G235" s="17" t="e">
        <f>+VLOOKUP($A235&amp;"_"&amp;G$5,#REF!,16,FALSE)</f>
        <v>#REF!</v>
      </c>
    </row>
    <row r="236" spans="1:7" x14ac:dyDescent="0.25">
      <c r="A236" s="18" t="s">
        <v>531</v>
      </c>
      <c r="B236" s="16" t="s">
        <v>532</v>
      </c>
      <c r="C236" s="23" t="e">
        <f>+VLOOKUP($A236&amp;"_"&amp;C$5,#REF!,16,FALSE)</f>
        <v>#REF!</v>
      </c>
      <c r="D236" s="17" t="e">
        <f>+VLOOKUP($A236&amp;"_"&amp;D$5,#REF!,16,FALSE)</f>
        <v>#REF!</v>
      </c>
      <c r="E236" s="17" t="e">
        <f>+VLOOKUP($A236&amp;"_"&amp;E$5,#REF!,16,FALSE)</f>
        <v>#REF!</v>
      </c>
      <c r="F236" s="17" t="e">
        <f>+VLOOKUP($A236&amp;"_"&amp;F$5,#REF!,16,FALSE)</f>
        <v>#REF!</v>
      </c>
      <c r="G236" s="17" t="e">
        <f>+VLOOKUP($A236&amp;"_"&amp;G$5,#REF!,16,FALSE)</f>
        <v>#REF!</v>
      </c>
    </row>
    <row r="237" spans="1:7" x14ac:dyDescent="0.25">
      <c r="A237" s="18" t="s">
        <v>533</v>
      </c>
      <c r="B237" s="16" t="s">
        <v>231</v>
      </c>
      <c r="C237" s="23" t="e">
        <f>+VLOOKUP($A237&amp;"_"&amp;C$5,#REF!,16,FALSE)</f>
        <v>#REF!</v>
      </c>
      <c r="D237" s="17" t="e">
        <f>+VLOOKUP($A237&amp;"_"&amp;D$5,#REF!,16,FALSE)</f>
        <v>#REF!</v>
      </c>
      <c r="E237" s="17" t="e">
        <f>+VLOOKUP($A237&amp;"_"&amp;E$5,#REF!,16,FALSE)</f>
        <v>#REF!</v>
      </c>
      <c r="F237" s="17" t="e">
        <f>+VLOOKUP($A237&amp;"_"&amp;F$5,#REF!,16,FALSE)</f>
        <v>#REF!</v>
      </c>
      <c r="G237" s="17" t="e">
        <f>+VLOOKUP($A237&amp;"_"&amp;G$5,#REF!,16,FALSE)</f>
        <v>#REF!</v>
      </c>
    </row>
    <row r="238" spans="1:7" x14ac:dyDescent="0.25">
      <c r="A238" s="18" t="s">
        <v>534</v>
      </c>
      <c r="B238" s="16" t="s">
        <v>535</v>
      </c>
      <c r="C238" s="23" t="e">
        <f>+VLOOKUP($A238&amp;"_"&amp;C$5,#REF!,16,FALSE)</f>
        <v>#REF!</v>
      </c>
      <c r="D238" s="17" t="e">
        <f>+VLOOKUP($A238&amp;"_"&amp;D$5,#REF!,16,FALSE)</f>
        <v>#REF!</v>
      </c>
      <c r="E238" s="17" t="e">
        <f>+VLOOKUP($A238&amp;"_"&amp;E$5,#REF!,16,FALSE)</f>
        <v>#REF!</v>
      </c>
      <c r="F238" s="17" t="e">
        <f>+VLOOKUP($A238&amp;"_"&amp;F$5,#REF!,16,FALSE)</f>
        <v>#REF!</v>
      </c>
      <c r="G238" s="17" t="e">
        <f>+VLOOKUP($A238&amp;"_"&amp;G$5,#REF!,16,FALSE)</f>
        <v>#REF!</v>
      </c>
    </row>
    <row r="239" spans="1:7" x14ac:dyDescent="0.25">
      <c r="A239" s="18" t="s">
        <v>536</v>
      </c>
      <c r="B239" s="16" t="s">
        <v>537</v>
      </c>
      <c r="C239" s="23" t="e">
        <f>+VLOOKUP($A239&amp;"_"&amp;C$5,#REF!,16,FALSE)</f>
        <v>#REF!</v>
      </c>
      <c r="D239" s="17" t="e">
        <f>+VLOOKUP($A239&amp;"_"&amp;D$5,#REF!,16,FALSE)</f>
        <v>#REF!</v>
      </c>
      <c r="E239" s="17" t="e">
        <f>+VLOOKUP($A239&amp;"_"&amp;E$5,#REF!,16,FALSE)</f>
        <v>#REF!</v>
      </c>
      <c r="F239" s="17" t="e">
        <f>+VLOOKUP($A239&amp;"_"&amp;F$5,#REF!,16,FALSE)</f>
        <v>#REF!</v>
      </c>
      <c r="G239" s="17" t="e">
        <f>+VLOOKUP($A239&amp;"_"&amp;G$5,#REF!,16,FALSE)</f>
        <v>#REF!</v>
      </c>
    </row>
    <row r="240" spans="1:7" x14ac:dyDescent="0.25">
      <c r="A240" s="18" t="s">
        <v>538</v>
      </c>
      <c r="B240" s="16" t="s">
        <v>232</v>
      </c>
      <c r="C240" s="23" t="e">
        <f>+VLOOKUP($A240&amp;"_"&amp;C$5,#REF!,16,FALSE)</f>
        <v>#REF!</v>
      </c>
      <c r="D240" s="17" t="e">
        <f>+VLOOKUP($A240&amp;"_"&amp;D$5,#REF!,16,FALSE)</f>
        <v>#REF!</v>
      </c>
      <c r="E240" s="17" t="e">
        <f>+VLOOKUP($A240&amp;"_"&amp;E$5,#REF!,16,FALSE)</f>
        <v>#REF!</v>
      </c>
      <c r="F240" s="17" t="e">
        <f>+VLOOKUP($A240&amp;"_"&amp;F$5,#REF!,16,FALSE)</f>
        <v>#REF!</v>
      </c>
      <c r="G240" s="17" t="e">
        <f>+VLOOKUP($A240&amp;"_"&amp;G$5,#REF!,16,FALSE)</f>
        <v>#REF!</v>
      </c>
    </row>
    <row r="241" spans="1:7" x14ac:dyDescent="0.25">
      <c r="A241" s="18" t="s">
        <v>539</v>
      </c>
      <c r="B241" s="16" t="s">
        <v>540</v>
      </c>
      <c r="C241" s="23" t="e">
        <f>+VLOOKUP($A241&amp;"_"&amp;C$5,#REF!,16,FALSE)</f>
        <v>#REF!</v>
      </c>
      <c r="D241" s="17" t="e">
        <f>+VLOOKUP($A241&amp;"_"&amp;D$5,#REF!,16,FALSE)</f>
        <v>#REF!</v>
      </c>
      <c r="E241" s="17" t="e">
        <f>+VLOOKUP($A241&amp;"_"&amp;E$5,#REF!,16,FALSE)</f>
        <v>#REF!</v>
      </c>
      <c r="F241" s="17" t="e">
        <f>+VLOOKUP($A241&amp;"_"&amp;F$5,#REF!,16,FALSE)</f>
        <v>#REF!</v>
      </c>
      <c r="G241" s="17" t="e">
        <f>+VLOOKUP($A241&amp;"_"&amp;G$5,#REF!,16,FALSE)</f>
        <v>#REF!</v>
      </c>
    </row>
    <row r="242" spans="1:7" x14ac:dyDescent="0.25">
      <c r="A242" s="18" t="s">
        <v>541</v>
      </c>
      <c r="B242" s="16" t="s">
        <v>542</v>
      </c>
      <c r="C242" s="23" t="e">
        <f>+VLOOKUP($A242&amp;"_"&amp;C$5,#REF!,16,FALSE)</f>
        <v>#REF!</v>
      </c>
      <c r="D242" s="17" t="e">
        <f>+VLOOKUP($A242&amp;"_"&amp;D$5,#REF!,16,FALSE)</f>
        <v>#REF!</v>
      </c>
      <c r="E242" s="17" t="e">
        <f>+VLOOKUP($A242&amp;"_"&amp;E$5,#REF!,16,FALSE)</f>
        <v>#REF!</v>
      </c>
      <c r="F242" s="17" t="e">
        <f>+VLOOKUP($A242&amp;"_"&amp;F$5,#REF!,16,FALSE)</f>
        <v>#REF!</v>
      </c>
      <c r="G242" s="17" t="e">
        <f>+VLOOKUP($A242&amp;"_"&amp;G$5,#REF!,16,FALSE)</f>
        <v>#REF!</v>
      </c>
    </row>
    <row r="243" spans="1:7" x14ac:dyDescent="0.25">
      <c r="A243" s="18" t="s">
        <v>543</v>
      </c>
      <c r="B243" s="16" t="s">
        <v>544</v>
      </c>
      <c r="C243" s="23" t="e">
        <f>+VLOOKUP($A243&amp;"_"&amp;C$5,#REF!,16,FALSE)</f>
        <v>#REF!</v>
      </c>
      <c r="D243" s="17" t="e">
        <f>+VLOOKUP($A243&amp;"_"&amp;D$5,#REF!,16,FALSE)</f>
        <v>#REF!</v>
      </c>
      <c r="E243" s="17" t="e">
        <f>+VLOOKUP($A243&amp;"_"&amp;E$5,#REF!,16,FALSE)</f>
        <v>#REF!</v>
      </c>
      <c r="F243" s="17" t="e">
        <f>+VLOOKUP($A243&amp;"_"&amp;F$5,#REF!,16,FALSE)</f>
        <v>#REF!</v>
      </c>
      <c r="G243" s="17" t="e">
        <f>+VLOOKUP($A243&amp;"_"&amp;G$5,#REF!,16,FALSE)</f>
        <v>#REF!</v>
      </c>
    </row>
    <row r="244" spans="1:7" x14ac:dyDescent="0.25">
      <c r="A244" s="18" t="s">
        <v>545</v>
      </c>
      <c r="B244" s="16" t="s">
        <v>546</v>
      </c>
      <c r="C244" s="23" t="e">
        <f>+VLOOKUP($A244&amp;"_"&amp;C$5,#REF!,16,FALSE)</f>
        <v>#REF!</v>
      </c>
      <c r="D244" s="17" t="e">
        <f>+VLOOKUP($A244&amp;"_"&amp;D$5,#REF!,16,FALSE)</f>
        <v>#REF!</v>
      </c>
      <c r="E244" s="17" t="e">
        <f>+VLOOKUP($A244&amp;"_"&amp;E$5,#REF!,16,FALSE)</f>
        <v>#REF!</v>
      </c>
      <c r="F244" s="17" t="e">
        <f>+VLOOKUP($A244&amp;"_"&amp;F$5,#REF!,16,FALSE)</f>
        <v>#REF!</v>
      </c>
      <c r="G244" s="17" t="e">
        <f>+VLOOKUP($A244&amp;"_"&amp;G$5,#REF!,16,FALSE)</f>
        <v>#REF!</v>
      </c>
    </row>
    <row r="245" spans="1:7" x14ac:dyDescent="0.25">
      <c r="A245" s="18" t="s">
        <v>547</v>
      </c>
      <c r="B245" s="16" t="s">
        <v>548</v>
      </c>
      <c r="C245" s="23" t="e">
        <f>+VLOOKUP($A245&amp;"_"&amp;C$5,#REF!,16,FALSE)</f>
        <v>#REF!</v>
      </c>
      <c r="D245" s="17" t="e">
        <f>+VLOOKUP($A245&amp;"_"&amp;D$5,#REF!,16,FALSE)</f>
        <v>#REF!</v>
      </c>
      <c r="E245" s="17" t="e">
        <f>+VLOOKUP($A245&amp;"_"&amp;E$5,#REF!,16,FALSE)</f>
        <v>#REF!</v>
      </c>
      <c r="F245" s="17" t="e">
        <f>+VLOOKUP($A245&amp;"_"&amp;F$5,#REF!,16,FALSE)</f>
        <v>#REF!</v>
      </c>
      <c r="G245" s="17" t="e">
        <f>+VLOOKUP($A245&amp;"_"&amp;G$5,#REF!,16,FALSE)</f>
        <v>#REF!</v>
      </c>
    </row>
    <row r="246" spans="1:7" x14ac:dyDescent="0.25">
      <c r="A246" s="18" t="s">
        <v>549</v>
      </c>
      <c r="B246" s="16" t="s">
        <v>550</v>
      </c>
      <c r="C246" s="23" t="e">
        <f>+VLOOKUP($A246&amp;"_"&amp;C$5,#REF!,16,FALSE)</f>
        <v>#REF!</v>
      </c>
      <c r="D246" s="17" t="e">
        <f>+VLOOKUP($A246&amp;"_"&amp;D$5,#REF!,16,FALSE)</f>
        <v>#REF!</v>
      </c>
      <c r="E246" s="17" t="e">
        <f>+VLOOKUP($A246&amp;"_"&amp;E$5,#REF!,16,FALSE)</f>
        <v>#REF!</v>
      </c>
      <c r="F246" s="17" t="e">
        <f>+VLOOKUP($A246&amp;"_"&amp;F$5,#REF!,16,FALSE)</f>
        <v>#REF!</v>
      </c>
      <c r="G246" s="17" t="e">
        <f>+VLOOKUP($A246&amp;"_"&amp;G$5,#REF!,16,FALSE)</f>
        <v>#REF!</v>
      </c>
    </row>
    <row r="247" spans="1:7" x14ac:dyDescent="0.25">
      <c r="A247" s="18" t="s">
        <v>551</v>
      </c>
      <c r="B247" s="16" t="s">
        <v>552</v>
      </c>
      <c r="C247" s="23" t="e">
        <f>+VLOOKUP($A247&amp;"_"&amp;C$5,#REF!,16,FALSE)</f>
        <v>#REF!</v>
      </c>
      <c r="D247" s="17" t="e">
        <f>+VLOOKUP($A247&amp;"_"&amp;D$5,#REF!,16,FALSE)</f>
        <v>#REF!</v>
      </c>
      <c r="E247" s="17" t="e">
        <f>+VLOOKUP($A247&amp;"_"&amp;E$5,#REF!,16,FALSE)</f>
        <v>#REF!</v>
      </c>
      <c r="F247" s="17" t="e">
        <f>+VLOOKUP($A247&amp;"_"&amp;F$5,#REF!,16,FALSE)</f>
        <v>#REF!</v>
      </c>
      <c r="G247" s="17" t="e">
        <f>+VLOOKUP($A247&amp;"_"&amp;G$5,#REF!,16,FALSE)</f>
        <v>#REF!</v>
      </c>
    </row>
    <row r="248" spans="1:7" x14ac:dyDescent="0.25">
      <c r="A248" s="18" t="s">
        <v>553</v>
      </c>
      <c r="B248" s="16" t="s">
        <v>554</v>
      </c>
      <c r="C248" s="23" t="e">
        <f>+VLOOKUP($A248&amp;"_"&amp;C$5,#REF!,16,FALSE)</f>
        <v>#REF!</v>
      </c>
      <c r="D248" s="17" t="e">
        <f>+VLOOKUP($A248&amp;"_"&amp;D$5,#REF!,16,FALSE)</f>
        <v>#REF!</v>
      </c>
      <c r="E248" s="17" t="e">
        <f>+VLOOKUP($A248&amp;"_"&amp;E$5,#REF!,16,FALSE)</f>
        <v>#REF!</v>
      </c>
      <c r="F248" s="17" t="e">
        <f>+VLOOKUP($A248&amp;"_"&amp;F$5,#REF!,16,FALSE)</f>
        <v>#REF!</v>
      </c>
      <c r="G248" s="17" t="e">
        <f>+VLOOKUP($A248&amp;"_"&amp;G$5,#REF!,16,FALSE)</f>
        <v>#REF!</v>
      </c>
    </row>
    <row r="249" spans="1:7" x14ac:dyDescent="0.25">
      <c r="A249" s="18" t="s">
        <v>555</v>
      </c>
      <c r="B249" s="16" t="s">
        <v>556</v>
      </c>
      <c r="C249" s="23" t="e">
        <f>+VLOOKUP($A249&amp;"_"&amp;C$5,#REF!,16,FALSE)</f>
        <v>#REF!</v>
      </c>
      <c r="D249" s="17" t="e">
        <f>+VLOOKUP($A249&amp;"_"&amp;D$5,#REF!,16,FALSE)</f>
        <v>#REF!</v>
      </c>
      <c r="E249" s="17" t="e">
        <f>+VLOOKUP($A249&amp;"_"&amp;E$5,#REF!,16,FALSE)</f>
        <v>#REF!</v>
      </c>
      <c r="F249" s="17" t="e">
        <f>+VLOOKUP($A249&amp;"_"&amp;F$5,#REF!,16,FALSE)</f>
        <v>#REF!</v>
      </c>
      <c r="G249" s="17" t="e">
        <f>+VLOOKUP($A249&amp;"_"&amp;G$5,#REF!,16,FALSE)</f>
        <v>#REF!</v>
      </c>
    </row>
    <row r="250" spans="1:7" x14ac:dyDescent="0.25">
      <c r="A250" s="18" t="s">
        <v>557</v>
      </c>
      <c r="B250" s="16" t="s">
        <v>558</v>
      </c>
      <c r="C250" s="23" t="e">
        <f>+VLOOKUP($A250&amp;"_"&amp;C$5,#REF!,16,FALSE)</f>
        <v>#REF!</v>
      </c>
      <c r="D250" s="17" t="e">
        <f>+VLOOKUP($A250&amp;"_"&amp;D$5,#REF!,16,FALSE)</f>
        <v>#REF!</v>
      </c>
      <c r="E250" s="17" t="e">
        <f>+VLOOKUP($A250&amp;"_"&amp;E$5,#REF!,16,FALSE)</f>
        <v>#REF!</v>
      </c>
      <c r="F250" s="17" t="e">
        <f>+VLOOKUP($A250&amp;"_"&amp;F$5,#REF!,16,FALSE)</f>
        <v>#REF!</v>
      </c>
      <c r="G250" s="17" t="e">
        <f>+VLOOKUP($A250&amp;"_"&amp;G$5,#REF!,16,FALSE)</f>
        <v>#REF!</v>
      </c>
    </row>
    <row r="251" spans="1:7" x14ac:dyDescent="0.25">
      <c r="A251" s="18" t="s">
        <v>559</v>
      </c>
      <c r="B251" s="16" t="s">
        <v>560</v>
      </c>
      <c r="C251" s="23" t="e">
        <f>+VLOOKUP($A251&amp;"_"&amp;C$5,#REF!,16,FALSE)</f>
        <v>#REF!</v>
      </c>
      <c r="D251" s="17" t="e">
        <f>+VLOOKUP($A251&amp;"_"&amp;D$5,#REF!,16,FALSE)</f>
        <v>#REF!</v>
      </c>
      <c r="E251" s="17" t="e">
        <f>+VLOOKUP($A251&amp;"_"&amp;E$5,#REF!,16,FALSE)</f>
        <v>#REF!</v>
      </c>
      <c r="F251" s="17" t="e">
        <f>+VLOOKUP($A251&amp;"_"&amp;F$5,#REF!,16,FALSE)</f>
        <v>#REF!</v>
      </c>
      <c r="G251" s="17" t="e">
        <f>+VLOOKUP($A251&amp;"_"&amp;G$5,#REF!,16,FALSE)</f>
        <v>#REF!</v>
      </c>
    </row>
    <row r="252" spans="1:7" x14ac:dyDescent="0.25">
      <c r="A252" s="18" t="s">
        <v>561</v>
      </c>
      <c r="B252" s="16" t="s">
        <v>562</v>
      </c>
      <c r="C252" s="23" t="e">
        <f>+VLOOKUP($A252&amp;"_"&amp;C$5,#REF!,16,FALSE)</f>
        <v>#REF!</v>
      </c>
      <c r="D252" s="17" t="e">
        <f>+VLOOKUP($A252&amp;"_"&amp;D$5,#REF!,16,FALSE)</f>
        <v>#REF!</v>
      </c>
      <c r="E252" s="17" t="e">
        <f>+VLOOKUP($A252&amp;"_"&amp;E$5,#REF!,16,FALSE)</f>
        <v>#REF!</v>
      </c>
      <c r="F252" s="17" t="e">
        <f>+VLOOKUP($A252&amp;"_"&amp;F$5,#REF!,16,FALSE)</f>
        <v>#REF!</v>
      </c>
      <c r="G252" s="17" t="e">
        <f>+VLOOKUP($A252&amp;"_"&amp;G$5,#REF!,16,FALSE)</f>
        <v>#REF!</v>
      </c>
    </row>
    <row r="253" spans="1:7" x14ac:dyDescent="0.25">
      <c r="A253" s="18" t="s">
        <v>563</v>
      </c>
      <c r="B253" s="16" t="s">
        <v>564</v>
      </c>
      <c r="C253" s="23" t="e">
        <f>+VLOOKUP($A253&amp;"_"&amp;C$5,#REF!,16,FALSE)</f>
        <v>#REF!</v>
      </c>
      <c r="D253" s="17" t="e">
        <f>+VLOOKUP($A253&amp;"_"&amp;D$5,#REF!,16,FALSE)</f>
        <v>#REF!</v>
      </c>
      <c r="E253" s="17" t="e">
        <f>+VLOOKUP($A253&amp;"_"&amp;E$5,#REF!,16,FALSE)</f>
        <v>#REF!</v>
      </c>
      <c r="F253" s="17" t="e">
        <f>+VLOOKUP($A253&amp;"_"&amp;F$5,#REF!,16,FALSE)</f>
        <v>#REF!</v>
      </c>
      <c r="G253" s="17" t="e">
        <f>+VLOOKUP($A253&amp;"_"&amp;G$5,#REF!,16,FALSE)</f>
        <v>#REF!</v>
      </c>
    </row>
    <row r="254" spans="1:7" x14ac:dyDescent="0.25">
      <c r="A254" s="18" t="s">
        <v>565</v>
      </c>
      <c r="B254" s="16" t="s">
        <v>233</v>
      </c>
      <c r="C254" s="23" t="e">
        <f>+VLOOKUP($A254&amp;"_"&amp;C$5,#REF!,16,FALSE)</f>
        <v>#REF!</v>
      </c>
      <c r="D254" s="17" t="e">
        <f>+VLOOKUP($A254&amp;"_"&amp;D$5,#REF!,16,FALSE)</f>
        <v>#REF!</v>
      </c>
      <c r="E254" s="17" t="e">
        <f>+VLOOKUP($A254&amp;"_"&amp;E$5,#REF!,16,FALSE)</f>
        <v>#REF!</v>
      </c>
      <c r="F254" s="17" t="e">
        <f>+VLOOKUP($A254&amp;"_"&amp;F$5,#REF!,16,FALSE)</f>
        <v>#REF!</v>
      </c>
      <c r="G254" s="17" t="e">
        <f>+VLOOKUP($A254&amp;"_"&amp;G$5,#REF!,16,FALSE)</f>
        <v>#REF!</v>
      </c>
    </row>
    <row r="255" spans="1:7" x14ac:dyDescent="0.25">
      <c r="A255" s="18" t="s">
        <v>566</v>
      </c>
      <c r="B255" s="16" t="s">
        <v>567</v>
      </c>
      <c r="C255" s="23" t="e">
        <f>+VLOOKUP($A255&amp;"_"&amp;C$5,#REF!,16,FALSE)</f>
        <v>#REF!</v>
      </c>
      <c r="D255" s="17" t="e">
        <f>+VLOOKUP($A255&amp;"_"&amp;D$5,#REF!,16,FALSE)</f>
        <v>#REF!</v>
      </c>
      <c r="E255" s="17" t="e">
        <f>+VLOOKUP($A255&amp;"_"&amp;E$5,#REF!,16,FALSE)</f>
        <v>#REF!</v>
      </c>
      <c r="F255" s="17" t="e">
        <f>+VLOOKUP($A255&amp;"_"&amp;F$5,#REF!,16,FALSE)</f>
        <v>#REF!</v>
      </c>
      <c r="G255" s="17" t="e">
        <f>+VLOOKUP($A255&amp;"_"&amp;G$5,#REF!,16,FALSE)</f>
        <v>#REF!</v>
      </c>
    </row>
    <row r="256" spans="1:7" x14ac:dyDescent="0.25">
      <c r="A256" s="18" t="s">
        <v>568</v>
      </c>
      <c r="B256" s="16" t="s">
        <v>234</v>
      </c>
      <c r="C256" s="23" t="e">
        <f>+VLOOKUP($A256&amp;"_"&amp;C$5,#REF!,16,FALSE)</f>
        <v>#REF!</v>
      </c>
      <c r="D256" s="17" t="e">
        <f>+VLOOKUP($A256&amp;"_"&amp;D$5,#REF!,16,FALSE)</f>
        <v>#REF!</v>
      </c>
      <c r="E256" s="17" t="e">
        <f>+VLOOKUP($A256&amp;"_"&amp;E$5,#REF!,16,FALSE)</f>
        <v>#REF!</v>
      </c>
      <c r="F256" s="17" t="e">
        <f>+VLOOKUP($A256&amp;"_"&amp;F$5,#REF!,16,FALSE)</f>
        <v>#REF!</v>
      </c>
      <c r="G256" s="17" t="e">
        <f>+VLOOKUP($A256&amp;"_"&amp;G$5,#REF!,16,FALSE)</f>
        <v>#REF!</v>
      </c>
    </row>
    <row r="257" spans="1:7" x14ac:dyDescent="0.25">
      <c r="A257" s="18" t="s">
        <v>569</v>
      </c>
      <c r="B257" s="16" t="s">
        <v>570</v>
      </c>
      <c r="C257" s="23" t="e">
        <f>+VLOOKUP($A257&amp;"_"&amp;C$5,#REF!,16,FALSE)</f>
        <v>#REF!</v>
      </c>
      <c r="D257" s="17" t="e">
        <f>+VLOOKUP($A257&amp;"_"&amp;D$5,#REF!,16,FALSE)</f>
        <v>#REF!</v>
      </c>
      <c r="E257" s="17" t="e">
        <f>+VLOOKUP($A257&amp;"_"&amp;E$5,#REF!,16,FALSE)</f>
        <v>#REF!</v>
      </c>
      <c r="F257" s="17" t="e">
        <f>+VLOOKUP($A257&amp;"_"&amp;F$5,#REF!,16,FALSE)</f>
        <v>#REF!</v>
      </c>
      <c r="G257" s="17" t="e">
        <f>+VLOOKUP($A257&amp;"_"&amp;G$5,#REF!,16,FALSE)</f>
        <v>#REF!</v>
      </c>
    </row>
    <row r="258" spans="1:7" x14ac:dyDescent="0.25">
      <c r="A258" s="18" t="s">
        <v>571</v>
      </c>
      <c r="B258" s="16" t="s">
        <v>572</v>
      </c>
      <c r="C258" s="23" t="e">
        <f>+VLOOKUP($A258&amp;"_"&amp;C$5,#REF!,16,FALSE)</f>
        <v>#REF!</v>
      </c>
      <c r="D258" s="17" t="e">
        <f>+VLOOKUP($A258&amp;"_"&amp;D$5,#REF!,16,FALSE)</f>
        <v>#REF!</v>
      </c>
      <c r="E258" s="17" t="e">
        <f>+VLOOKUP($A258&amp;"_"&amp;E$5,#REF!,16,FALSE)</f>
        <v>#REF!</v>
      </c>
      <c r="F258" s="17" t="e">
        <f>+VLOOKUP($A258&amp;"_"&amp;F$5,#REF!,16,FALSE)</f>
        <v>#REF!</v>
      </c>
      <c r="G258" s="17" t="e">
        <f>+VLOOKUP($A258&amp;"_"&amp;G$5,#REF!,16,FALSE)</f>
        <v>#REF!</v>
      </c>
    </row>
    <row r="259" spans="1:7" x14ac:dyDescent="0.25">
      <c r="A259" s="18" t="s">
        <v>573</v>
      </c>
      <c r="B259" s="16" t="s">
        <v>235</v>
      </c>
      <c r="C259" s="23" t="e">
        <f>+VLOOKUP($A259&amp;"_"&amp;C$5,#REF!,16,FALSE)</f>
        <v>#REF!</v>
      </c>
      <c r="D259" s="17" t="e">
        <f>+VLOOKUP($A259&amp;"_"&amp;D$5,#REF!,16,FALSE)</f>
        <v>#REF!</v>
      </c>
      <c r="E259" s="17" t="e">
        <f>+VLOOKUP($A259&amp;"_"&amp;E$5,#REF!,16,FALSE)</f>
        <v>#REF!</v>
      </c>
      <c r="F259" s="17" t="e">
        <f>+VLOOKUP($A259&amp;"_"&amp;F$5,#REF!,16,FALSE)</f>
        <v>#REF!</v>
      </c>
      <c r="G259" s="17" t="e">
        <f>+VLOOKUP($A259&amp;"_"&amp;G$5,#REF!,16,FALSE)</f>
        <v>#REF!</v>
      </c>
    </row>
    <row r="260" spans="1:7" x14ac:dyDescent="0.25">
      <c r="A260" s="18" t="s">
        <v>574</v>
      </c>
      <c r="B260" s="16" t="s">
        <v>575</v>
      </c>
      <c r="C260" s="23" t="e">
        <f>+VLOOKUP($A260&amp;"_"&amp;C$5,#REF!,16,FALSE)</f>
        <v>#REF!</v>
      </c>
      <c r="D260" s="17" t="e">
        <f>+VLOOKUP($A260&amp;"_"&amp;D$5,#REF!,16,FALSE)</f>
        <v>#REF!</v>
      </c>
      <c r="E260" s="17" t="e">
        <f>+VLOOKUP($A260&amp;"_"&amp;E$5,#REF!,16,FALSE)</f>
        <v>#REF!</v>
      </c>
      <c r="F260" s="17" t="e">
        <f>+VLOOKUP($A260&amp;"_"&amp;F$5,#REF!,16,FALSE)</f>
        <v>#REF!</v>
      </c>
      <c r="G260" s="17" t="e">
        <f>+VLOOKUP($A260&amp;"_"&amp;G$5,#REF!,16,FALSE)</f>
        <v>#REF!</v>
      </c>
    </row>
    <row r="261" spans="1:7" x14ac:dyDescent="0.25">
      <c r="A261" s="18" t="s">
        <v>576</v>
      </c>
      <c r="B261" s="16" t="s">
        <v>236</v>
      </c>
      <c r="C261" s="23" t="e">
        <f>+VLOOKUP($A261&amp;"_"&amp;C$5,#REF!,16,FALSE)</f>
        <v>#REF!</v>
      </c>
      <c r="D261" s="17" t="e">
        <f>+VLOOKUP($A261&amp;"_"&amp;D$5,#REF!,16,FALSE)</f>
        <v>#REF!</v>
      </c>
      <c r="E261" s="17" t="e">
        <f>+VLOOKUP($A261&amp;"_"&amp;E$5,#REF!,16,FALSE)</f>
        <v>#REF!</v>
      </c>
      <c r="F261" s="17" t="e">
        <f>+VLOOKUP($A261&amp;"_"&amp;F$5,#REF!,16,FALSE)</f>
        <v>#REF!</v>
      </c>
      <c r="G261" s="17" t="e">
        <f>+VLOOKUP($A261&amp;"_"&amp;G$5,#REF!,16,FALSE)</f>
        <v>#REF!</v>
      </c>
    </row>
    <row r="262" spans="1:7" x14ac:dyDescent="0.25">
      <c r="A262" s="18" t="s">
        <v>577</v>
      </c>
      <c r="B262" s="16" t="s">
        <v>578</v>
      </c>
      <c r="C262" s="23" t="e">
        <f>+VLOOKUP($A262&amp;"_"&amp;C$5,#REF!,16,FALSE)</f>
        <v>#REF!</v>
      </c>
      <c r="D262" s="17" t="e">
        <f>+VLOOKUP($A262&amp;"_"&amp;D$5,#REF!,16,FALSE)</f>
        <v>#REF!</v>
      </c>
      <c r="E262" s="17" t="e">
        <f>+VLOOKUP($A262&amp;"_"&amp;E$5,#REF!,16,FALSE)</f>
        <v>#REF!</v>
      </c>
      <c r="F262" s="17" t="e">
        <f>+VLOOKUP($A262&amp;"_"&amp;F$5,#REF!,16,FALSE)</f>
        <v>#REF!</v>
      </c>
      <c r="G262" s="17" t="e">
        <f>+VLOOKUP($A262&amp;"_"&amp;G$5,#REF!,16,FALSE)</f>
        <v>#REF!</v>
      </c>
    </row>
    <row r="263" spans="1:7" x14ac:dyDescent="0.25">
      <c r="A263" s="18" t="s">
        <v>579</v>
      </c>
      <c r="B263" s="16" t="s">
        <v>580</v>
      </c>
      <c r="C263" s="23" t="e">
        <f>+VLOOKUP($A263&amp;"_"&amp;C$5,#REF!,16,FALSE)</f>
        <v>#REF!</v>
      </c>
      <c r="D263" s="17" t="e">
        <f>+VLOOKUP($A263&amp;"_"&amp;D$5,#REF!,16,FALSE)</f>
        <v>#REF!</v>
      </c>
      <c r="E263" s="17" t="e">
        <f>+VLOOKUP($A263&amp;"_"&amp;E$5,#REF!,16,FALSE)</f>
        <v>#REF!</v>
      </c>
      <c r="F263" s="17" t="e">
        <f>+VLOOKUP($A263&amp;"_"&amp;F$5,#REF!,16,FALSE)</f>
        <v>#REF!</v>
      </c>
      <c r="G263" s="17" t="e">
        <f>+VLOOKUP($A263&amp;"_"&amp;G$5,#REF!,16,FALSE)</f>
        <v>#REF!</v>
      </c>
    </row>
    <row r="264" spans="1:7" x14ac:dyDescent="0.25">
      <c r="A264" s="18" t="s">
        <v>581</v>
      </c>
      <c r="B264" s="16" t="s">
        <v>582</v>
      </c>
      <c r="C264" s="23" t="e">
        <f>+VLOOKUP($A264&amp;"_"&amp;C$5,#REF!,16,FALSE)</f>
        <v>#REF!</v>
      </c>
      <c r="D264" s="17" t="e">
        <f>+VLOOKUP($A264&amp;"_"&amp;D$5,#REF!,16,FALSE)</f>
        <v>#REF!</v>
      </c>
      <c r="E264" s="17" t="e">
        <f>+VLOOKUP($A264&amp;"_"&amp;E$5,#REF!,16,FALSE)</f>
        <v>#REF!</v>
      </c>
      <c r="F264" s="17" t="e">
        <f>+VLOOKUP($A264&amp;"_"&amp;F$5,#REF!,16,FALSE)</f>
        <v>#REF!</v>
      </c>
      <c r="G264" s="17" t="e">
        <f>+VLOOKUP($A264&amp;"_"&amp;G$5,#REF!,16,FALSE)</f>
        <v>#REF!</v>
      </c>
    </row>
    <row r="265" spans="1:7" x14ac:dyDescent="0.25">
      <c r="A265" s="18" t="s">
        <v>583</v>
      </c>
      <c r="B265" s="16" t="s">
        <v>584</v>
      </c>
      <c r="C265" s="23" t="e">
        <f>+VLOOKUP($A265&amp;"_"&amp;C$5,#REF!,16,FALSE)</f>
        <v>#REF!</v>
      </c>
      <c r="D265" s="17" t="e">
        <f>+VLOOKUP($A265&amp;"_"&amp;D$5,#REF!,16,FALSE)</f>
        <v>#REF!</v>
      </c>
      <c r="E265" s="17" t="e">
        <f>+VLOOKUP($A265&amp;"_"&amp;E$5,#REF!,16,FALSE)</f>
        <v>#REF!</v>
      </c>
      <c r="F265" s="17" t="e">
        <f>+VLOOKUP($A265&amp;"_"&amp;F$5,#REF!,16,FALSE)</f>
        <v>#REF!</v>
      </c>
      <c r="G265" s="17" t="e">
        <f>+VLOOKUP($A265&amp;"_"&amp;G$5,#REF!,16,FALSE)</f>
        <v>#REF!</v>
      </c>
    </row>
    <row r="266" spans="1:7" x14ac:dyDescent="0.25">
      <c r="A266" s="18" t="s">
        <v>585</v>
      </c>
      <c r="B266" s="16" t="s">
        <v>586</v>
      </c>
      <c r="C266" s="23" t="e">
        <f>+VLOOKUP($A266&amp;"_"&amp;C$5,#REF!,16,FALSE)</f>
        <v>#REF!</v>
      </c>
      <c r="D266" s="17" t="e">
        <f>+VLOOKUP($A266&amp;"_"&amp;D$5,#REF!,16,FALSE)</f>
        <v>#REF!</v>
      </c>
      <c r="E266" s="17" t="e">
        <f>+VLOOKUP($A266&amp;"_"&amp;E$5,#REF!,16,FALSE)</f>
        <v>#REF!</v>
      </c>
      <c r="F266" s="17" t="e">
        <f>+VLOOKUP($A266&amp;"_"&amp;F$5,#REF!,16,FALSE)</f>
        <v>#REF!</v>
      </c>
      <c r="G266" s="17" t="e">
        <f>+VLOOKUP($A266&amp;"_"&amp;G$5,#REF!,16,FALSE)</f>
        <v>#REF!</v>
      </c>
    </row>
    <row r="267" spans="1:7" x14ac:dyDescent="0.25">
      <c r="A267" s="18" t="s">
        <v>587</v>
      </c>
      <c r="B267" s="16" t="s">
        <v>588</v>
      </c>
      <c r="C267" s="23" t="e">
        <f>+VLOOKUP($A267&amp;"_"&amp;C$5,#REF!,16,FALSE)</f>
        <v>#REF!</v>
      </c>
      <c r="D267" s="17" t="e">
        <f>+VLOOKUP($A267&amp;"_"&amp;D$5,#REF!,16,FALSE)</f>
        <v>#REF!</v>
      </c>
      <c r="E267" s="17" t="e">
        <f>+VLOOKUP($A267&amp;"_"&amp;E$5,#REF!,16,FALSE)</f>
        <v>#REF!</v>
      </c>
      <c r="F267" s="17" t="e">
        <f>+VLOOKUP($A267&amp;"_"&amp;F$5,#REF!,16,FALSE)</f>
        <v>#REF!</v>
      </c>
      <c r="G267" s="17" t="e">
        <f>+VLOOKUP($A267&amp;"_"&amp;G$5,#REF!,16,FALSE)</f>
        <v>#REF!</v>
      </c>
    </row>
    <row r="268" spans="1:7" x14ac:dyDescent="0.25">
      <c r="A268" s="18" t="s">
        <v>589</v>
      </c>
      <c r="B268" s="16" t="s">
        <v>237</v>
      </c>
      <c r="C268" s="23" t="e">
        <f>+VLOOKUP($A268&amp;"_"&amp;C$5,#REF!,16,FALSE)</f>
        <v>#REF!</v>
      </c>
      <c r="D268" s="17" t="e">
        <f>+VLOOKUP($A268&amp;"_"&amp;D$5,#REF!,16,FALSE)</f>
        <v>#REF!</v>
      </c>
      <c r="E268" s="17" t="e">
        <f>+VLOOKUP($A268&amp;"_"&amp;E$5,#REF!,16,FALSE)</f>
        <v>#REF!</v>
      </c>
      <c r="F268" s="17" t="e">
        <f>+VLOOKUP($A268&amp;"_"&amp;F$5,#REF!,16,FALSE)</f>
        <v>#REF!</v>
      </c>
      <c r="G268" s="17" t="e">
        <f>+VLOOKUP($A268&amp;"_"&amp;G$5,#REF!,16,FALSE)</f>
        <v>#REF!</v>
      </c>
    </row>
    <row r="269" spans="1:7" x14ac:dyDescent="0.25">
      <c r="A269" s="18" t="s">
        <v>590</v>
      </c>
      <c r="B269" s="16" t="s">
        <v>591</v>
      </c>
      <c r="C269" s="23" t="e">
        <f>+VLOOKUP($A269&amp;"_"&amp;C$5,#REF!,16,FALSE)</f>
        <v>#REF!</v>
      </c>
      <c r="D269" s="17" t="e">
        <f>+VLOOKUP($A269&amp;"_"&amp;D$5,#REF!,16,FALSE)</f>
        <v>#REF!</v>
      </c>
      <c r="E269" s="17" t="e">
        <f>+VLOOKUP($A269&amp;"_"&amp;E$5,#REF!,16,FALSE)</f>
        <v>#REF!</v>
      </c>
      <c r="F269" s="17" t="e">
        <f>+VLOOKUP($A269&amp;"_"&amp;F$5,#REF!,16,FALSE)</f>
        <v>#REF!</v>
      </c>
      <c r="G269" s="17" t="e">
        <f>+VLOOKUP($A269&amp;"_"&amp;G$5,#REF!,16,FALSE)</f>
        <v>#REF!</v>
      </c>
    </row>
    <row r="270" spans="1:7" x14ac:dyDescent="0.25">
      <c r="A270" s="18" t="s">
        <v>592</v>
      </c>
      <c r="B270" s="16" t="s">
        <v>593</v>
      </c>
      <c r="C270" s="23" t="e">
        <f>+VLOOKUP($A270&amp;"_"&amp;C$5,#REF!,16,FALSE)</f>
        <v>#REF!</v>
      </c>
      <c r="D270" s="17" t="e">
        <f>+VLOOKUP($A270&amp;"_"&amp;D$5,#REF!,16,FALSE)</f>
        <v>#REF!</v>
      </c>
      <c r="E270" s="17" t="e">
        <f>+VLOOKUP($A270&amp;"_"&amp;E$5,#REF!,16,FALSE)</f>
        <v>#REF!</v>
      </c>
      <c r="F270" s="17" t="e">
        <f>+VLOOKUP($A270&amp;"_"&amp;F$5,#REF!,16,FALSE)</f>
        <v>#REF!</v>
      </c>
      <c r="G270" s="17" t="e">
        <f>+VLOOKUP($A270&amp;"_"&amp;G$5,#REF!,16,FALSE)</f>
        <v>#REF!</v>
      </c>
    </row>
    <row r="271" spans="1:7" x14ac:dyDescent="0.25">
      <c r="A271" s="18" t="s">
        <v>594</v>
      </c>
      <c r="B271" s="16" t="s">
        <v>595</v>
      </c>
      <c r="C271" s="23" t="e">
        <f>+VLOOKUP($A271&amp;"_"&amp;C$5,#REF!,16,FALSE)</f>
        <v>#REF!</v>
      </c>
      <c r="D271" s="17" t="e">
        <f>+VLOOKUP($A271&amp;"_"&amp;D$5,#REF!,16,FALSE)</f>
        <v>#REF!</v>
      </c>
      <c r="E271" s="17" t="e">
        <f>+VLOOKUP($A271&amp;"_"&amp;E$5,#REF!,16,FALSE)</f>
        <v>#REF!</v>
      </c>
      <c r="F271" s="17" t="e">
        <f>+VLOOKUP($A271&amp;"_"&amp;F$5,#REF!,16,FALSE)</f>
        <v>#REF!</v>
      </c>
      <c r="G271" s="17" t="e">
        <f>+VLOOKUP($A271&amp;"_"&amp;G$5,#REF!,16,FALSE)</f>
        <v>#REF!</v>
      </c>
    </row>
    <row r="272" spans="1:7" x14ac:dyDescent="0.25">
      <c r="A272" s="18" t="s">
        <v>596</v>
      </c>
      <c r="B272" s="16" t="s">
        <v>597</v>
      </c>
      <c r="C272" s="23" t="e">
        <f>+VLOOKUP($A272&amp;"_"&amp;C$5,#REF!,16,FALSE)</f>
        <v>#REF!</v>
      </c>
      <c r="D272" s="17" t="e">
        <f>+VLOOKUP($A272&amp;"_"&amp;D$5,#REF!,16,FALSE)</f>
        <v>#REF!</v>
      </c>
      <c r="E272" s="17" t="e">
        <f>+VLOOKUP($A272&amp;"_"&amp;E$5,#REF!,16,FALSE)</f>
        <v>#REF!</v>
      </c>
      <c r="F272" s="17" t="e">
        <f>+VLOOKUP($A272&amp;"_"&amp;F$5,#REF!,16,FALSE)</f>
        <v>#REF!</v>
      </c>
      <c r="G272" s="17" t="e">
        <f>+VLOOKUP($A272&amp;"_"&amp;G$5,#REF!,16,FALSE)</f>
        <v>#REF!</v>
      </c>
    </row>
    <row r="273" spans="1:7" x14ac:dyDescent="0.25">
      <c r="A273" s="18" t="s">
        <v>598</v>
      </c>
      <c r="B273" s="16" t="s">
        <v>599</v>
      </c>
      <c r="C273" s="23" t="e">
        <f>+VLOOKUP($A273&amp;"_"&amp;C$5,#REF!,16,FALSE)</f>
        <v>#REF!</v>
      </c>
      <c r="D273" s="17" t="e">
        <f>+VLOOKUP($A273&amp;"_"&amp;D$5,#REF!,16,FALSE)</f>
        <v>#REF!</v>
      </c>
      <c r="E273" s="17" t="e">
        <f>+VLOOKUP($A273&amp;"_"&amp;E$5,#REF!,16,FALSE)</f>
        <v>#REF!</v>
      </c>
      <c r="F273" s="17" t="e">
        <f>+VLOOKUP($A273&amp;"_"&amp;F$5,#REF!,16,FALSE)</f>
        <v>#REF!</v>
      </c>
      <c r="G273" s="17" t="e">
        <f>+VLOOKUP($A273&amp;"_"&amp;G$5,#REF!,16,FALSE)</f>
        <v>#REF!</v>
      </c>
    </row>
    <row r="274" spans="1:7" x14ac:dyDescent="0.25">
      <c r="A274" s="18" t="s">
        <v>600</v>
      </c>
      <c r="B274" s="16" t="s">
        <v>601</v>
      </c>
      <c r="C274" s="23" t="e">
        <f>+VLOOKUP($A274&amp;"_"&amp;C$5,#REF!,16,FALSE)</f>
        <v>#REF!</v>
      </c>
      <c r="D274" s="17" t="e">
        <f>+VLOOKUP($A274&amp;"_"&amp;D$5,#REF!,16,FALSE)</f>
        <v>#REF!</v>
      </c>
      <c r="E274" s="17" t="e">
        <f>+VLOOKUP($A274&amp;"_"&amp;E$5,#REF!,16,FALSE)</f>
        <v>#REF!</v>
      </c>
      <c r="F274" s="17" t="e">
        <f>+VLOOKUP($A274&amp;"_"&amp;F$5,#REF!,16,FALSE)</f>
        <v>#REF!</v>
      </c>
      <c r="G274" s="17" t="e">
        <f>+VLOOKUP($A274&amp;"_"&amp;G$5,#REF!,16,FALSE)</f>
        <v>#REF!</v>
      </c>
    </row>
    <row r="275" spans="1:7" x14ac:dyDescent="0.25">
      <c r="A275" s="18" t="s">
        <v>602</v>
      </c>
      <c r="B275" s="16" t="s">
        <v>603</v>
      </c>
      <c r="C275" s="23" t="e">
        <f>+VLOOKUP($A275&amp;"_"&amp;C$5,#REF!,16,FALSE)</f>
        <v>#REF!</v>
      </c>
      <c r="D275" s="17" t="e">
        <f>+VLOOKUP($A275&amp;"_"&amp;D$5,#REF!,16,FALSE)</f>
        <v>#REF!</v>
      </c>
      <c r="E275" s="17" t="e">
        <f>+VLOOKUP($A275&amp;"_"&amp;E$5,#REF!,16,FALSE)</f>
        <v>#REF!</v>
      </c>
      <c r="F275" s="17" t="e">
        <f>+VLOOKUP($A275&amp;"_"&amp;F$5,#REF!,16,FALSE)</f>
        <v>#REF!</v>
      </c>
      <c r="G275" s="17" t="e">
        <f>+VLOOKUP($A275&amp;"_"&amp;G$5,#REF!,16,FALSE)</f>
        <v>#REF!</v>
      </c>
    </row>
    <row r="276" spans="1:7" x14ac:dyDescent="0.25">
      <c r="A276" s="18" t="s">
        <v>604</v>
      </c>
      <c r="B276" s="16" t="s">
        <v>238</v>
      </c>
      <c r="C276" s="23" t="e">
        <f>+VLOOKUP($A276&amp;"_"&amp;C$5,#REF!,16,FALSE)</f>
        <v>#REF!</v>
      </c>
      <c r="D276" s="17" t="e">
        <f>+VLOOKUP($A276&amp;"_"&amp;D$5,#REF!,16,FALSE)</f>
        <v>#REF!</v>
      </c>
      <c r="E276" s="17" t="e">
        <f>+VLOOKUP($A276&amp;"_"&amp;E$5,#REF!,16,FALSE)</f>
        <v>#REF!</v>
      </c>
      <c r="F276" s="17" t="e">
        <f>+VLOOKUP($A276&amp;"_"&amp;F$5,#REF!,16,FALSE)</f>
        <v>#REF!</v>
      </c>
      <c r="G276" s="17" t="e">
        <f>+VLOOKUP($A276&amp;"_"&amp;G$5,#REF!,16,FALSE)</f>
        <v>#REF!</v>
      </c>
    </row>
    <row r="277" spans="1:7" x14ac:dyDescent="0.25">
      <c r="A277" s="18" t="s">
        <v>605</v>
      </c>
      <c r="B277" s="16" t="s">
        <v>239</v>
      </c>
      <c r="C277" s="23" t="e">
        <f>+VLOOKUP($A277&amp;"_"&amp;C$5,#REF!,16,FALSE)</f>
        <v>#REF!</v>
      </c>
      <c r="D277" s="17" t="e">
        <f>+VLOOKUP($A277&amp;"_"&amp;D$5,#REF!,16,FALSE)</f>
        <v>#REF!</v>
      </c>
      <c r="E277" s="17" t="e">
        <f>+VLOOKUP($A277&amp;"_"&amp;E$5,#REF!,16,FALSE)</f>
        <v>#REF!</v>
      </c>
      <c r="F277" s="17" t="e">
        <f>+VLOOKUP($A277&amp;"_"&amp;F$5,#REF!,16,FALSE)</f>
        <v>#REF!</v>
      </c>
      <c r="G277" s="17" t="e">
        <f>+VLOOKUP($A277&amp;"_"&amp;G$5,#REF!,16,FALSE)</f>
        <v>#REF!</v>
      </c>
    </row>
    <row r="278" spans="1:7" x14ac:dyDescent="0.25">
      <c r="A278" s="18" t="s">
        <v>606</v>
      </c>
      <c r="B278" s="16" t="s">
        <v>607</v>
      </c>
      <c r="C278" s="23" t="e">
        <f>+VLOOKUP($A278&amp;"_"&amp;C$5,#REF!,16,FALSE)</f>
        <v>#REF!</v>
      </c>
      <c r="D278" s="17" t="e">
        <f>+VLOOKUP($A278&amp;"_"&amp;D$5,#REF!,16,FALSE)</f>
        <v>#REF!</v>
      </c>
      <c r="E278" s="17" t="e">
        <f>+VLOOKUP($A278&amp;"_"&amp;E$5,#REF!,16,FALSE)</f>
        <v>#REF!</v>
      </c>
      <c r="F278" s="17" t="e">
        <f>+VLOOKUP($A278&amp;"_"&amp;F$5,#REF!,16,FALSE)</f>
        <v>#REF!</v>
      </c>
      <c r="G278" s="17" t="e">
        <f>+VLOOKUP($A278&amp;"_"&amp;G$5,#REF!,16,FALSE)</f>
        <v>#REF!</v>
      </c>
    </row>
    <row r="279" spans="1:7" x14ac:dyDescent="0.25">
      <c r="A279" s="18" t="s">
        <v>608</v>
      </c>
      <c r="B279" s="16" t="s">
        <v>240</v>
      </c>
      <c r="C279" s="23" t="e">
        <f>+VLOOKUP($A279&amp;"_"&amp;C$5,#REF!,16,FALSE)</f>
        <v>#REF!</v>
      </c>
      <c r="D279" s="17" t="e">
        <f>+VLOOKUP($A279&amp;"_"&amp;D$5,#REF!,16,FALSE)</f>
        <v>#REF!</v>
      </c>
      <c r="E279" s="17" t="e">
        <f>+VLOOKUP($A279&amp;"_"&amp;E$5,#REF!,16,FALSE)</f>
        <v>#REF!</v>
      </c>
      <c r="F279" s="17" t="e">
        <f>+VLOOKUP($A279&amp;"_"&amp;F$5,#REF!,16,FALSE)</f>
        <v>#REF!</v>
      </c>
      <c r="G279" s="17" t="e">
        <f>+VLOOKUP($A279&amp;"_"&amp;G$5,#REF!,16,FALSE)</f>
        <v>#REF!</v>
      </c>
    </row>
    <row r="280" spans="1:7" x14ac:dyDescent="0.25">
      <c r="A280" s="18" t="s">
        <v>609</v>
      </c>
      <c r="B280" s="16" t="s">
        <v>610</v>
      </c>
      <c r="C280" s="23" t="e">
        <f>+VLOOKUP($A280&amp;"_"&amp;C$5,#REF!,16,FALSE)</f>
        <v>#REF!</v>
      </c>
      <c r="D280" s="17" t="e">
        <f>+VLOOKUP($A280&amp;"_"&amp;D$5,#REF!,16,FALSE)</f>
        <v>#REF!</v>
      </c>
      <c r="E280" s="17" t="e">
        <f>+VLOOKUP($A280&amp;"_"&amp;E$5,#REF!,16,FALSE)</f>
        <v>#REF!</v>
      </c>
      <c r="F280" s="17" t="e">
        <f>+VLOOKUP($A280&amp;"_"&amp;F$5,#REF!,16,FALSE)</f>
        <v>#REF!</v>
      </c>
      <c r="G280" s="17" t="e">
        <f>+VLOOKUP($A280&amp;"_"&amp;G$5,#REF!,16,FALSE)</f>
        <v>#REF!</v>
      </c>
    </row>
    <row r="281" spans="1:7" x14ac:dyDescent="0.25">
      <c r="A281" s="18" t="s">
        <v>611</v>
      </c>
      <c r="B281" s="16" t="s">
        <v>241</v>
      </c>
      <c r="C281" s="23" t="e">
        <f>+VLOOKUP($A281&amp;"_"&amp;C$5,#REF!,16,FALSE)</f>
        <v>#REF!</v>
      </c>
      <c r="D281" s="17" t="e">
        <f>+VLOOKUP($A281&amp;"_"&amp;D$5,#REF!,16,FALSE)</f>
        <v>#REF!</v>
      </c>
      <c r="E281" s="17" t="e">
        <f>+VLOOKUP($A281&amp;"_"&amp;E$5,#REF!,16,FALSE)</f>
        <v>#REF!</v>
      </c>
      <c r="F281" s="17" t="e">
        <f>+VLOOKUP($A281&amp;"_"&amp;F$5,#REF!,16,FALSE)</f>
        <v>#REF!</v>
      </c>
      <c r="G281" s="17" t="e">
        <f>+VLOOKUP($A281&amp;"_"&amp;G$5,#REF!,16,FALSE)</f>
        <v>#REF!</v>
      </c>
    </row>
    <row r="282" spans="1:7" x14ac:dyDescent="0.25">
      <c r="A282" s="18" t="s">
        <v>612</v>
      </c>
      <c r="B282" s="16" t="s">
        <v>242</v>
      </c>
      <c r="C282" s="23" t="e">
        <f>+VLOOKUP($A282&amp;"_"&amp;C$5,#REF!,16,FALSE)</f>
        <v>#REF!</v>
      </c>
      <c r="D282" s="17" t="e">
        <f>+VLOOKUP($A282&amp;"_"&amp;D$5,#REF!,16,FALSE)</f>
        <v>#REF!</v>
      </c>
      <c r="E282" s="17" t="e">
        <f>+VLOOKUP($A282&amp;"_"&amp;E$5,#REF!,16,FALSE)</f>
        <v>#REF!</v>
      </c>
      <c r="F282" s="17" t="e">
        <f>+VLOOKUP($A282&amp;"_"&amp;F$5,#REF!,16,FALSE)</f>
        <v>#REF!</v>
      </c>
      <c r="G282" s="17" t="e">
        <f>+VLOOKUP($A282&amp;"_"&amp;G$5,#REF!,16,FALSE)</f>
        <v>#REF!</v>
      </c>
    </row>
    <row r="283" spans="1:7" x14ac:dyDescent="0.25">
      <c r="A283" s="18" t="s">
        <v>613</v>
      </c>
      <c r="B283" s="16" t="s">
        <v>243</v>
      </c>
      <c r="C283" s="23" t="e">
        <f>+VLOOKUP($A283&amp;"_"&amp;C$5,#REF!,16,FALSE)</f>
        <v>#REF!</v>
      </c>
      <c r="D283" s="17" t="e">
        <f>+VLOOKUP($A283&amp;"_"&amp;D$5,#REF!,16,FALSE)</f>
        <v>#REF!</v>
      </c>
      <c r="E283" s="17" t="e">
        <f>+VLOOKUP($A283&amp;"_"&amp;E$5,#REF!,16,FALSE)</f>
        <v>#REF!</v>
      </c>
      <c r="F283" s="17" t="e">
        <f>+VLOOKUP($A283&amp;"_"&amp;F$5,#REF!,16,FALSE)</f>
        <v>#REF!</v>
      </c>
      <c r="G283" s="17" t="e">
        <f>+VLOOKUP($A283&amp;"_"&amp;G$5,#REF!,16,FALSE)</f>
        <v>#REF!</v>
      </c>
    </row>
    <row r="284" spans="1:7" x14ac:dyDescent="0.25">
      <c r="A284" s="18" t="s">
        <v>614</v>
      </c>
      <c r="B284" s="16" t="s">
        <v>244</v>
      </c>
      <c r="C284" s="23" t="e">
        <f>+VLOOKUP($A284&amp;"_"&amp;C$5,#REF!,16,FALSE)</f>
        <v>#REF!</v>
      </c>
      <c r="D284" s="17" t="e">
        <f>+VLOOKUP($A284&amp;"_"&amp;D$5,#REF!,16,FALSE)</f>
        <v>#REF!</v>
      </c>
      <c r="E284" s="17" t="e">
        <f>+VLOOKUP($A284&amp;"_"&amp;E$5,#REF!,16,FALSE)</f>
        <v>#REF!</v>
      </c>
      <c r="F284" s="17" t="e">
        <f>+VLOOKUP($A284&amp;"_"&amp;F$5,#REF!,16,FALSE)</f>
        <v>#REF!</v>
      </c>
      <c r="G284" s="17" t="e">
        <f>+VLOOKUP($A284&amp;"_"&amp;G$5,#REF!,16,FALSE)</f>
        <v>#REF!</v>
      </c>
    </row>
    <row r="285" spans="1:7" x14ac:dyDescent="0.25">
      <c r="A285" s="18" t="s">
        <v>615</v>
      </c>
      <c r="B285" s="16" t="s">
        <v>245</v>
      </c>
      <c r="C285" s="23" t="e">
        <f>+VLOOKUP($A285&amp;"_"&amp;C$5,#REF!,16,FALSE)</f>
        <v>#REF!</v>
      </c>
      <c r="D285" s="17" t="e">
        <f>+VLOOKUP($A285&amp;"_"&amp;D$5,#REF!,16,FALSE)</f>
        <v>#REF!</v>
      </c>
      <c r="E285" s="17" t="e">
        <f>+VLOOKUP($A285&amp;"_"&amp;E$5,#REF!,16,FALSE)</f>
        <v>#REF!</v>
      </c>
      <c r="F285" s="17" t="e">
        <f>+VLOOKUP($A285&amp;"_"&amp;F$5,#REF!,16,FALSE)</f>
        <v>#REF!</v>
      </c>
      <c r="G285" s="17" t="e">
        <f>+VLOOKUP($A285&amp;"_"&amp;G$5,#REF!,16,FALSE)</f>
        <v>#REF!</v>
      </c>
    </row>
    <row r="286" spans="1:7" x14ac:dyDescent="0.25">
      <c r="A286" s="18" t="s">
        <v>616</v>
      </c>
      <c r="B286" s="16" t="s">
        <v>246</v>
      </c>
      <c r="C286" s="23" t="e">
        <f>+VLOOKUP($A286&amp;"_"&amp;C$5,#REF!,16,FALSE)</f>
        <v>#REF!</v>
      </c>
      <c r="D286" s="17" t="e">
        <f>+VLOOKUP($A286&amp;"_"&amp;D$5,#REF!,16,FALSE)</f>
        <v>#REF!</v>
      </c>
      <c r="E286" s="17" t="e">
        <f>+VLOOKUP($A286&amp;"_"&amp;E$5,#REF!,16,FALSE)</f>
        <v>#REF!</v>
      </c>
      <c r="F286" s="17" t="e">
        <f>+VLOOKUP($A286&amp;"_"&amp;F$5,#REF!,16,FALSE)</f>
        <v>#REF!</v>
      </c>
      <c r="G286" s="17" t="e">
        <f>+VLOOKUP($A286&amp;"_"&amp;G$5,#REF!,16,FALSE)</f>
        <v>#REF!</v>
      </c>
    </row>
    <row r="287" spans="1:7" x14ac:dyDescent="0.25">
      <c r="A287" s="18" t="s">
        <v>617</v>
      </c>
      <c r="B287" s="16" t="s">
        <v>247</v>
      </c>
      <c r="C287" s="23" t="e">
        <f>+VLOOKUP($A287&amp;"_"&amp;C$5,#REF!,16,FALSE)</f>
        <v>#REF!</v>
      </c>
      <c r="D287" s="17" t="e">
        <f>+VLOOKUP($A287&amp;"_"&amp;D$5,#REF!,16,FALSE)</f>
        <v>#REF!</v>
      </c>
      <c r="E287" s="17" t="e">
        <f>+VLOOKUP($A287&amp;"_"&amp;E$5,#REF!,16,FALSE)</f>
        <v>#REF!</v>
      </c>
      <c r="F287" s="17" t="e">
        <f>+VLOOKUP($A287&amp;"_"&amp;F$5,#REF!,16,FALSE)</f>
        <v>#REF!</v>
      </c>
      <c r="G287" s="17" t="e">
        <f>+VLOOKUP($A287&amp;"_"&amp;G$5,#REF!,16,FALSE)</f>
        <v>#REF!</v>
      </c>
    </row>
    <row r="288" spans="1:7" x14ac:dyDescent="0.25">
      <c r="A288" s="18" t="s">
        <v>618</v>
      </c>
      <c r="B288" s="16" t="s">
        <v>248</v>
      </c>
      <c r="C288" s="23" t="e">
        <f>+VLOOKUP($A288&amp;"_"&amp;C$5,#REF!,16,FALSE)</f>
        <v>#REF!</v>
      </c>
      <c r="D288" s="17" t="e">
        <f>+VLOOKUP($A288&amp;"_"&amp;D$5,#REF!,16,FALSE)</f>
        <v>#REF!</v>
      </c>
      <c r="E288" s="17" t="e">
        <f>+VLOOKUP($A288&amp;"_"&amp;E$5,#REF!,16,FALSE)</f>
        <v>#REF!</v>
      </c>
      <c r="F288" s="17" t="e">
        <f>+VLOOKUP($A288&amp;"_"&amp;F$5,#REF!,16,FALSE)</f>
        <v>#REF!</v>
      </c>
      <c r="G288" s="17" t="e">
        <f>+VLOOKUP($A288&amp;"_"&amp;G$5,#REF!,16,FALSE)</f>
        <v>#REF!</v>
      </c>
    </row>
    <row r="289" spans="1:7" x14ac:dyDescent="0.25">
      <c r="A289" s="18" t="s">
        <v>619</v>
      </c>
      <c r="B289" s="16" t="s">
        <v>620</v>
      </c>
      <c r="C289" s="23" t="e">
        <f>+VLOOKUP($A289&amp;"_"&amp;C$5,#REF!,16,FALSE)</f>
        <v>#REF!</v>
      </c>
      <c r="D289" s="17" t="e">
        <f>+VLOOKUP($A289&amp;"_"&amp;D$5,#REF!,16,FALSE)</f>
        <v>#REF!</v>
      </c>
      <c r="E289" s="17" t="e">
        <f>+VLOOKUP($A289&amp;"_"&amp;E$5,#REF!,16,FALSE)</f>
        <v>#REF!</v>
      </c>
      <c r="F289" s="17" t="e">
        <f>+VLOOKUP($A289&amp;"_"&amp;F$5,#REF!,16,FALSE)</f>
        <v>#REF!</v>
      </c>
      <c r="G289" s="17" t="e">
        <f>+VLOOKUP($A289&amp;"_"&amp;G$5,#REF!,16,FALSE)</f>
        <v>#REF!</v>
      </c>
    </row>
    <row r="290" spans="1:7" x14ac:dyDescent="0.25">
      <c r="A290" s="18" t="s">
        <v>621</v>
      </c>
      <c r="B290" s="16" t="s">
        <v>622</v>
      </c>
      <c r="C290" s="23" t="e">
        <f>+VLOOKUP($A290&amp;"_"&amp;C$5,#REF!,16,FALSE)</f>
        <v>#REF!</v>
      </c>
      <c r="D290" s="17" t="e">
        <f>+VLOOKUP($A290&amp;"_"&amp;D$5,#REF!,16,FALSE)</f>
        <v>#REF!</v>
      </c>
      <c r="E290" s="17" t="e">
        <f>+VLOOKUP($A290&amp;"_"&amp;E$5,#REF!,16,FALSE)</f>
        <v>#REF!</v>
      </c>
      <c r="F290" s="17" t="e">
        <f>+VLOOKUP($A290&amp;"_"&amp;F$5,#REF!,16,FALSE)</f>
        <v>#REF!</v>
      </c>
      <c r="G290" s="17" t="e">
        <f>+VLOOKUP($A290&amp;"_"&amp;G$5,#REF!,16,FALSE)</f>
        <v>#REF!</v>
      </c>
    </row>
    <row r="291" spans="1:7" x14ac:dyDescent="0.25">
      <c r="A291" s="18" t="s">
        <v>623</v>
      </c>
      <c r="B291" s="16" t="s">
        <v>624</v>
      </c>
      <c r="C291" s="23" t="e">
        <f>+VLOOKUP($A291&amp;"_"&amp;C$5,#REF!,16,FALSE)</f>
        <v>#REF!</v>
      </c>
      <c r="D291" s="17" t="e">
        <f>+VLOOKUP($A291&amp;"_"&amp;D$5,#REF!,16,FALSE)</f>
        <v>#REF!</v>
      </c>
      <c r="E291" s="17" t="e">
        <f>+VLOOKUP($A291&amp;"_"&amp;E$5,#REF!,16,FALSE)</f>
        <v>#REF!</v>
      </c>
      <c r="F291" s="17" t="e">
        <f>+VLOOKUP($A291&amp;"_"&amp;F$5,#REF!,16,FALSE)</f>
        <v>#REF!</v>
      </c>
      <c r="G291" s="17" t="e">
        <f>+VLOOKUP($A291&amp;"_"&amp;G$5,#REF!,16,FALSE)</f>
        <v>#REF!</v>
      </c>
    </row>
    <row r="292" spans="1:7" x14ac:dyDescent="0.25">
      <c r="A292" s="18" t="s">
        <v>625</v>
      </c>
      <c r="B292" s="16" t="s">
        <v>626</v>
      </c>
      <c r="C292" s="23" t="e">
        <f>+VLOOKUP($A292&amp;"_"&amp;C$5,#REF!,16,FALSE)</f>
        <v>#REF!</v>
      </c>
      <c r="D292" s="17" t="e">
        <f>+VLOOKUP($A292&amp;"_"&amp;D$5,#REF!,16,FALSE)</f>
        <v>#REF!</v>
      </c>
      <c r="E292" s="17" t="e">
        <f>+VLOOKUP($A292&amp;"_"&amp;E$5,#REF!,16,FALSE)</f>
        <v>#REF!</v>
      </c>
      <c r="F292" s="17" t="e">
        <f>+VLOOKUP($A292&amp;"_"&amp;F$5,#REF!,16,FALSE)</f>
        <v>#REF!</v>
      </c>
      <c r="G292" s="17" t="e">
        <f>+VLOOKUP($A292&amp;"_"&amp;G$5,#REF!,16,FALSE)</f>
        <v>#REF!</v>
      </c>
    </row>
    <row r="293" spans="1:7" x14ac:dyDescent="0.25">
      <c r="A293" s="18" t="s">
        <v>627</v>
      </c>
      <c r="B293" s="16" t="s">
        <v>249</v>
      </c>
      <c r="C293" s="23" t="e">
        <f>+VLOOKUP($A293&amp;"_"&amp;C$5,#REF!,16,FALSE)</f>
        <v>#REF!</v>
      </c>
      <c r="D293" s="17" t="e">
        <f>+VLOOKUP($A293&amp;"_"&amp;D$5,#REF!,16,FALSE)</f>
        <v>#REF!</v>
      </c>
      <c r="E293" s="17" t="e">
        <f>+VLOOKUP($A293&amp;"_"&amp;E$5,#REF!,16,FALSE)</f>
        <v>#REF!</v>
      </c>
      <c r="F293" s="17" t="e">
        <f>+VLOOKUP($A293&amp;"_"&amp;F$5,#REF!,16,FALSE)</f>
        <v>#REF!</v>
      </c>
      <c r="G293" s="17" t="e">
        <f>+VLOOKUP($A293&amp;"_"&amp;G$5,#REF!,16,FALSE)</f>
        <v>#REF!</v>
      </c>
    </row>
    <row r="294" spans="1:7" x14ac:dyDescent="0.25">
      <c r="A294" s="18" t="s">
        <v>628</v>
      </c>
      <c r="B294" s="16" t="s">
        <v>629</v>
      </c>
      <c r="C294" s="23" t="e">
        <f>+VLOOKUP($A294&amp;"_"&amp;C$5,#REF!,16,FALSE)</f>
        <v>#REF!</v>
      </c>
      <c r="D294" s="17" t="e">
        <f>+VLOOKUP($A294&amp;"_"&amp;D$5,#REF!,16,FALSE)</f>
        <v>#REF!</v>
      </c>
      <c r="E294" s="17" t="e">
        <f>+VLOOKUP($A294&amp;"_"&amp;E$5,#REF!,16,FALSE)</f>
        <v>#REF!</v>
      </c>
      <c r="F294" s="17" t="e">
        <f>+VLOOKUP($A294&amp;"_"&amp;F$5,#REF!,16,FALSE)</f>
        <v>#REF!</v>
      </c>
      <c r="G294" s="17" t="e">
        <f>+VLOOKUP($A294&amp;"_"&amp;G$5,#REF!,16,FALSE)</f>
        <v>#REF!</v>
      </c>
    </row>
    <row r="295" spans="1:7" x14ac:dyDescent="0.25">
      <c r="A295" s="18" t="s">
        <v>630</v>
      </c>
      <c r="B295" s="16" t="s">
        <v>631</v>
      </c>
      <c r="C295" s="23" t="e">
        <f>+VLOOKUP($A295&amp;"_"&amp;C$5,#REF!,16,FALSE)</f>
        <v>#REF!</v>
      </c>
      <c r="D295" s="17" t="e">
        <f>+VLOOKUP($A295&amp;"_"&amp;D$5,#REF!,16,FALSE)</f>
        <v>#REF!</v>
      </c>
      <c r="E295" s="17" t="e">
        <f>+VLOOKUP($A295&amp;"_"&amp;E$5,#REF!,16,FALSE)</f>
        <v>#REF!</v>
      </c>
      <c r="F295" s="17" t="e">
        <f>+VLOOKUP($A295&amp;"_"&amp;F$5,#REF!,16,FALSE)</f>
        <v>#REF!</v>
      </c>
      <c r="G295" s="17" t="e">
        <f>+VLOOKUP($A295&amp;"_"&amp;G$5,#REF!,16,FALSE)</f>
        <v>#REF!</v>
      </c>
    </row>
    <row r="296" spans="1:7" x14ac:dyDescent="0.25">
      <c r="A296" s="18" t="s">
        <v>632</v>
      </c>
      <c r="B296" s="16" t="s">
        <v>633</v>
      </c>
      <c r="C296" s="23" t="e">
        <f>+VLOOKUP($A296&amp;"_"&amp;C$5,#REF!,16,FALSE)</f>
        <v>#REF!</v>
      </c>
      <c r="D296" s="17" t="e">
        <f>+VLOOKUP($A296&amp;"_"&amp;D$5,#REF!,16,FALSE)</f>
        <v>#REF!</v>
      </c>
      <c r="E296" s="17" t="e">
        <f>+VLOOKUP($A296&amp;"_"&amp;E$5,#REF!,16,FALSE)</f>
        <v>#REF!</v>
      </c>
      <c r="F296" s="17" t="e">
        <f>+VLOOKUP($A296&amp;"_"&amp;F$5,#REF!,16,FALSE)</f>
        <v>#REF!</v>
      </c>
      <c r="G296" s="17" t="e">
        <f>+VLOOKUP($A296&amp;"_"&amp;G$5,#REF!,16,FALSE)</f>
        <v>#REF!</v>
      </c>
    </row>
    <row r="297" spans="1:7" x14ac:dyDescent="0.25">
      <c r="A297" s="18" t="s">
        <v>634</v>
      </c>
      <c r="B297" s="16" t="s">
        <v>635</v>
      </c>
      <c r="C297" s="23" t="e">
        <f>+VLOOKUP($A297&amp;"_"&amp;C$5,#REF!,16,FALSE)</f>
        <v>#REF!</v>
      </c>
      <c r="D297" s="17" t="e">
        <f>+VLOOKUP($A297&amp;"_"&amp;D$5,#REF!,16,FALSE)</f>
        <v>#REF!</v>
      </c>
      <c r="E297" s="17" t="e">
        <f>+VLOOKUP($A297&amp;"_"&amp;E$5,#REF!,16,FALSE)</f>
        <v>#REF!</v>
      </c>
      <c r="F297" s="17" t="e">
        <f>+VLOOKUP($A297&amp;"_"&amp;F$5,#REF!,16,FALSE)</f>
        <v>#REF!</v>
      </c>
      <c r="G297" s="17" t="e">
        <f>+VLOOKUP($A297&amp;"_"&amp;G$5,#REF!,16,FALSE)</f>
        <v>#REF!</v>
      </c>
    </row>
    <row r="298" spans="1:7" x14ac:dyDescent="0.25">
      <c r="A298" s="18" t="s">
        <v>636</v>
      </c>
      <c r="B298" s="16" t="s">
        <v>250</v>
      </c>
      <c r="C298" s="23" t="e">
        <f>+VLOOKUP($A298&amp;"_"&amp;C$5,#REF!,16,FALSE)</f>
        <v>#REF!</v>
      </c>
      <c r="D298" s="17" t="e">
        <f>+VLOOKUP($A298&amp;"_"&amp;D$5,#REF!,16,FALSE)</f>
        <v>#REF!</v>
      </c>
      <c r="E298" s="17" t="e">
        <f>+VLOOKUP($A298&amp;"_"&amp;E$5,#REF!,16,FALSE)</f>
        <v>#REF!</v>
      </c>
      <c r="F298" s="17" t="e">
        <f>+VLOOKUP($A298&amp;"_"&amp;F$5,#REF!,16,FALSE)</f>
        <v>#REF!</v>
      </c>
      <c r="G298" s="17" t="e">
        <f>+VLOOKUP($A298&amp;"_"&amp;G$5,#REF!,16,FALSE)</f>
        <v>#REF!</v>
      </c>
    </row>
    <row r="299" spans="1:7" x14ac:dyDescent="0.25">
      <c r="A299" s="18" t="s">
        <v>637</v>
      </c>
      <c r="B299" s="16" t="s">
        <v>251</v>
      </c>
      <c r="C299" s="23" t="e">
        <f>+VLOOKUP($A299&amp;"_"&amp;C$5,#REF!,16,FALSE)</f>
        <v>#REF!</v>
      </c>
      <c r="D299" s="17" t="e">
        <f>+VLOOKUP($A299&amp;"_"&amp;D$5,#REF!,16,FALSE)</f>
        <v>#REF!</v>
      </c>
      <c r="E299" s="17" t="e">
        <f>+VLOOKUP($A299&amp;"_"&amp;E$5,#REF!,16,FALSE)</f>
        <v>#REF!</v>
      </c>
      <c r="F299" s="17" t="e">
        <f>+VLOOKUP($A299&amp;"_"&amp;F$5,#REF!,16,FALSE)</f>
        <v>#REF!</v>
      </c>
      <c r="G299" s="17" t="e">
        <f>+VLOOKUP($A299&amp;"_"&amp;G$5,#REF!,16,FALSE)</f>
        <v>#REF!</v>
      </c>
    </row>
    <row r="300" spans="1:7" x14ac:dyDescent="0.25">
      <c r="A300" s="18" t="s">
        <v>638</v>
      </c>
      <c r="B300" s="16" t="s">
        <v>252</v>
      </c>
      <c r="C300" s="23" t="e">
        <f>+VLOOKUP($A300&amp;"_"&amp;C$5,#REF!,16,FALSE)</f>
        <v>#REF!</v>
      </c>
      <c r="D300" s="17" t="e">
        <f>+VLOOKUP($A300&amp;"_"&amp;D$5,#REF!,16,FALSE)</f>
        <v>#REF!</v>
      </c>
      <c r="E300" s="17" t="e">
        <f>+VLOOKUP($A300&amp;"_"&amp;E$5,#REF!,16,FALSE)</f>
        <v>#REF!</v>
      </c>
      <c r="F300" s="17" t="e">
        <f>+VLOOKUP($A300&amp;"_"&amp;F$5,#REF!,16,FALSE)</f>
        <v>#REF!</v>
      </c>
      <c r="G300" s="17" t="e">
        <f>+VLOOKUP($A300&amp;"_"&amp;G$5,#REF!,16,FALSE)</f>
        <v>#REF!</v>
      </c>
    </row>
    <row r="301" spans="1:7" x14ac:dyDescent="0.25">
      <c r="A301" s="18" t="s">
        <v>639</v>
      </c>
      <c r="B301" s="16" t="s">
        <v>640</v>
      </c>
      <c r="C301" s="23" t="e">
        <f>+VLOOKUP($A301&amp;"_"&amp;C$5,#REF!,16,FALSE)</f>
        <v>#REF!</v>
      </c>
      <c r="D301" s="17" t="e">
        <f>+VLOOKUP($A301&amp;"_"&amp;D$5,#REF!,16,FALSE)</f>
        <v>#REF!</v>
      </c>
      <c r="E301" s="17" t="e">
        <f>+VLOOKUP($A301&amp;"_"&amp;E$5,#REF!,16,FALSE)</f>
        <v>#REF!</v>
      </c>
      <c r="F301" s="17" t="e">
        <f>+VLOOKUP($A301&amp;"_"&amp;F$5,#REF!,16,FALSE)</f>
        <v>#REF!</v>
      </c>
      <c r="G301" s="17" t="e">
        <f>+VLOOKUP($A301&amp;"_"&amp;G$5,#REF!,16,FALSE)</f>
        <v>#REF!</v>
      </c>
    </row>
    <row r="302" spans="1:7" x14ac:dyDescent="0.25">
      <c r="A302" s="18" t="s">
        <v>641</v>
      </c>
      <c r="B302" s="16" t="s">
        <v>253</v>
      </c>
      <c r="C302" s="23" t="e">
        <f>+VLOOKUP($A302&amp;"_"&amp;C$5,#REF!,16,FALSE)</f>
        <v>#REF!</v>
      </c>
      <c r="D302" s="17" t="e">
        <f>+VLOOKUP($A302&amp;"_"&amp;D$5,#REF!,16,FALSE)</f>
        <v>#REF!</v>
      </c>
      <c r="E302" s="17" t="e">
        <f>+VLOOKUP($A302&amp;"_"&amp;E$5,#REF!,16,FALSE)</f>
        <v>#REF!</v>
      </c>
      <c r="F302" s="17" t="e">
        <f>+VLOOKUP($A302&amp;"_"&amp;F$5,#REF!,16,FALSE)</f>
        <v>#REF!</v>
      </c>
      <c r="G302" s="17" t="e">
        <f>+VLOOKUP($A302&amp;"_"&amp;G$5,#REF!,16,FALSE)</f>
        <v>#REF!</v>
      </c>
    </row>
    <row r="303" spans="1:7" x14ac:dyDescent="0.25">
      <c r="A303" s="18" t="s">
        <v>642</v>
      </c>
      <c r="B303" s="16" t="s">
        <v>254</v>
      </c>
      <c r="C303" s="23" t="e">
        <f>+VLOOKUP($A303&amp;"_"&amp;C$5,#REF!,16,FALSE)</f>
        <v>#REF!</v>
      </c>
      <c r="D303" s="17" t="e">
        <f>+VLOOKUP($A303&amp;"_"&amp;D$5,#REF!,16,FALSE)</f>
        <v>#REF!</v>
      </c>
      <c r="E303" s="17" t="e">
        <f>+VLOOKUP($A303&amp;"_"&amp;E$5,#REF!,16,FALSE)</f>
        <v>#REF!</v>
      </c>
      <c r="F303" s="17" t="e">
        <f>+VLOOKUP($A303&amp;"_"&amp;F$5,#REF!,16,FALSE)</f>
        <v>#REF!</v>
      </c>
      <c r="G303" s="17" t="e">
        <f>+VLOOKUP($A303&amp;"_"&amp;G$5,#REF!,16,FALSE)</f>
        <v>#REF!</v>
      </c>
    </row>
    <row r="304" spans="1:7" x14ac:dyDescent="0.25">
      <c r="A304" s="18" t="s">
        <v>643</v>
      </c>
      <c r="B304" s="16" t="s">
        <v>644</v>
      </c>
      <c r="C304" s="23" t="e">
        <f>+VLOOKUP($A304&amp;"_"&amp;C$5,#REF!,16,FALSE)</f>
        <v>#REF!</v>
      </c>
      <c r="D304" s="17" t="e">
        <f>+VLOOKUP($A304&amp;"_"&amp;D$5,#REF!,16,FALSE)</f>
        <v>#REF!</v>
      </c>
      <c r="E304" s="17" t="e">
        <f>+VLOOKUP($A304&amp;"_"&amp;E$5,#REF!,16,FALSE)</f>
        <v>#REF!</v>
      </c>
      <c r="F304" s="17" t="e">
        <f>+VLOOKUP($A304&amp;"_"&amp;F$5,#REF!,16,FALSE)</f>
        <v>#REF!</v>
      </c>
      <c r="G304" s="17" t="e">
        <f>+VLOOKUP($A304&amp;"_"&amp;G$5,#REF!,16,FALSE)</f>
        <v>#REF!</v>
      </c>
    </row>
    <row r="305" spans="1:7" x14ac:dyDescent="0.25">
      <c r="A305" s="18" t="s">
        <v>645</v>
      </c>
      <c r="B305" s="16" t="s">
        <v>255</v>
      </c>
      <c r="C305" s="23" t="e">
        <f>+VLOOKUP($A305&amp;"_"&amp;C$5,#REF!,16,FALSE)</f>
        <v>#REF!</v>
      </c>
      <c r="D305" s="17" t="e">
        <f>+VLOOKUP($A305&amp;"_"&amp;D$5,#REF!,16,FALSE)</f>
        <v>#REF!</v>
      </c>
      <c r="E305" s="17" t="e">
        <f>+VLOOKUP($A305&amp;"_"&amp;E$5,#REF!,16,FALSE)</f>
        <v>#REF!</v>
      </c>
      <c r="F305" s="17" t="e">
        <f>+VLOOKUP($A305&amp;"_"&amp;F$5,#REF!,16,FALSE)</f>
        <v>#REF!</v>
      </c>
      <c r="G305" s="17" t="e">
        <f>+VLOOKUP($A305&amp;"_"&amp;G$5,#REF!,16,FALSE)</f>
        <v>#REF!</v>
      </c>
    </row>
    <row r="306" spans="1:7" x14ac:dyDescent="0.25">
      <c r="A306" s="18" t="s">
        <v>646</v>
      </c>
      <c r="B306" s="16" t="s">
        <v>647</v>
      </c>
      <c r="C306" s="23" t="e">
        <f>+VLOOKUP($A306&amp;"_"&amp;C$5,#REF!,16,FALSE)</f>
        <v>#REF!</v>
      </c>
      <c r="D306" s="17" t="e">
        <f>+VLOOKUP($A306&amp;"_"&amp;D$5,#REF!,16,FALSE)</f>
        <v>#REF!</v>
      </c>
      <c r="E306" s="17" t="e">
        <f>+VLOOKUP($A306&amp;"_"&amp;E$5,#REF!,16,FALSE)</f>
        <v>#REF!</v>
      </c>
      <c r="F306" s="17" t="e">
        <f>+VLOOKUP($A306&amp;"_"&amp;F$5,#REF!,16,FALSE)</f>
        <v>#REF!</v>
      </c>
      <c r="G306" s="17" t="e">
        <f>+VLOOKUP($A306&amp;"_"&amp;G$5,#REF!,16,FALSE)</f>
        <v>#REF!</v>
      </c>
    </row>
    <row r="307" spans="1:7" x14ac:dyDescent="0.25">
      <c r="A307" s="18" t="s">
        <v>648</v>
      </c>
      <c r="B307" s="16" t="s">
        <v>256</v>
      </c>
      <c r="C307" s="23" t="e">
        <f>+VLOOKUP($A307&amp;"_"&amp;C$5,#REF!,16,FALSE)</f>
        <v>#REF!</v>
      </c>
      <c r="D307" s="17" t="e">
        <f>+VLOOKUP($A307&amp;"_"&amp;D$5,#REF!,16,FALSE)</f>
        <v>#REF!</v>
      </c>
      <c r="E307" s="17" t="e">
        <f>+VLOOKUP($A307&amp;"_"&amp;E$5,#REF!,16,FALSE)</f>
        <v>#REF!</v>
      </c>
      <c r="F307" s="17" t="e">
        <f>+VLOOKUP($A307&amp;"_"&amp;F$5,#REF!,16,FALSE)</f>
        <v>#REF!</v>
      </c>
      <c r="G307" s="17" t="e">
        <f>+VLOOKUP($A307&amp;"_"&amp;G$5,#REF!,16,FALSE)</f>
        <v>#REF!</v>
      </c>
    </row>
    <row r="308" spans="1:7" x14ac:dyDescent="0.25">
      <c r="A308" s="18" t="s">
        <v>649</v>
      </c>
      <c r="B308" s="16" t="s">
        <v>650</v>
      </c>
      <c r="C308" s="23" t="e">
        <f>+VLOOKUP($A308&amp;"_"&amp;C$5,#REF!,16,FALSE)</f>
        <v>#REF!</v>
      </c>
      <c r="D308" s="17" t="e">
        <f>+VLOOKUP($A308&amp;"_"&amp;D$5,#REF!,16,FALSE)</f>
        <v>#REF!</v>
      </c>
      <c r="E308" s="17" t="e">
        <f>+VLOOKUP($A308&amp;"_"&amp;E$5,#REF!,16,FALSE)</f>
        <v>#REF!</v>
      </c>
      <c r="F308" s="17" t="e">
        <f>+VLOOKUP($A308&amp;"_"&amp;F$5,#REF!,16,FALSE)</f>
        <v>#REF!</v>
      </c>
      <c r="G308" s="17" t="e">
        <f>+VLOOKUP($A308&amp;"_"&amp;G$5,#REF!,16,FALSE)</f>
        <v>#REF!</v>
      </c>
    </row>
    <row r="309" spans="1:7" x14ac:dyDescent="0.25">
      <c r="A309" s="18" t="s">
        <v>651</v>
      </c>
      <c r="B309" s="16" t="s">
        <v>652</v>
      </c>
      <c r="C309" s="23" t="e">
        <f>+VLOOKUP($A309&amp;"_"&amp;C$5,#REF!,16,FALSE)</f>
        <v>#REF!</v>
      </c>
      <c r="D309" s="17" t="e">
        <f>+VLOOKUP($A309&amp;"_"&amp;D$5,#REF!,16,FALSE)</f>
        <v>#REF!</v>
      </c>
      <c r="E309" s="17" t="e">
        <f>+VLOOKUP($A309&amp;"_"&amp;E$5,#REF!,16,FALSE)</f>
        <v>#REF!</v>
      </c>
      <c r="F309" s="17" t="e">
        <f>+VLOOKUP($A309&amp;"_"&amp;F$5,#REF!,16,FALSE)</f>
        <v>#REF!</v>
      </c>
      <c r="G309" s="17" t="e">
        <f>+VLOOKUP($A309&amp;"_"&amp;G$5,#REF!,16,FALSE)</f>
        <v>#REF!</v>
      </c>
    </row>
    <row r="310" spans="1:7" x14ac:dyDescent="0.25">
      <c r="A310" s="18" t="s">
        <v>653</v>
      </c>
      <c r="B310" s="16" t="s">
        <v>654</v>
      </c>
      <c r="C310" s="23" t="e">
        <f>+VLOOKUP($A310&amp;"_"&amp;C$5,#REF!,16,FALSE)</f>
        <v>#REF!</v>
      </c>
      <c r="D310" s="17" t="e">
        <f>+VLOOKUP($A310&amp;"_"&amp;D$5,#REF!,16,FALSE)</f>
        <v>#REF!</v>
      </c>
      <c r="E310" s="17" t="e">
        <f>+VLOOKUP($A310&amp;"_"&amp;E$5,#REF!,16,FALSE)</f>
        <v>#REF!</v>
      </c>
      <c r="F310" s="17" t="e">
        <f>+VLOOKUP($A310&amp;"_"&amp;F$5,#REF!,16,FALSE)</f>
        <v>#REF!</v>
      </c>
      <c r="G310" s="17" t="e">
        <f>+VLOOKUP($A310&amp;"_"&amp;G$5,#REF!,16,FALSE)</f>
        <v>#REF!</v>
      </c>
    </row>
    <row r="311" spans="1:7" x14ac:dyDescent="0.25">
      <c r="A311" s="18" t="s">
        <v>655</v>
      </c>
      <c r="B311" s="16" t="s">
        <v>656</v>
      </c>
      <c r="C311" s="23" t="e">
        <f>+VLOOKUP($A311&amp;"_"&amp;C$5,#REF!,16,FALSE)</f>
        <v>#REF!</v>
      </c>
      <c r="D311" s="17" t="e">
        <f>+VLOOKUP($A311&amp;"_"&amp;D$5,#REF!,16,FALSE)</f>
        <v>#REF!</v>
      </c>
      <c r="E311" s="17" t="e">
        <f>+VLOOKUP($A311&amp;"_"&amp;E$5,#REF!,16,FALSE)</f>
        <v>#REF!</v>
      </c>
      <c r="F311" s="17" t="e">
        <f>+VLOOKUP($A311&amp;"_"&amp;F$5,#REF!,16,FALSE)</f>
        <v>#REF!</v>
      </c>
      <c r="G311" s="17" t="e">
        <f>+VLOOKUP($A311&amp;"_"&amp;G$5,#REF!,16,FALSE)</f>
        <v>#REF!</v>
      </c>
    </row>
    <row r="312" spans="1:7" x14ac:dyDescent="0.25">
      <c r="A312" s="18" t="s">
        <v>657</v>
      </c>
      <c r="B312" s="16" t="s">
        <v>257</v>
      </c>
      <c r="C312" s="23" t="e">
        <f>+VLOOKUP($A312&amp;"_"&amp;C$5,#REF!,16,FALSE)</f>
        <v>#REF!</v>
      </c>
      <c r="D312" s="17" t="e">
        <f>+VLOOKUP($A312&amp;"_"&amp;D$5,#REF!,16,FALSE)</f>
        <v>#REF!</v>
      </c>
      <c r="E312" s="17" t="e">
        <f>+VLOOKUP($A312&amp;"_"&amp;E$5,#REF!,16,FALSE)</f>
        <v>#REF!</v>
      </c>
      <c r="F312" s="17" t="e">
        <f>+VLOOKUP($A312&amp;"_"&amp;F$5,#REF!,16,FALSE)</f>
        <v>#REF!</v>
      </c>
      <c r="G312" s="17" t="e">
        <f>+VLOOKUP($A312&amp;"_"&amp;G$5,#REF!,16,FALSE)</f>
        <v>#REF!</v>
      </c>
    </row>
    <row r="313" spans="1:7" x14ac:dyDescent="0.25">
      <c r="A313" s="18" t="s">
        <v>658</v>
      </c>
      <c r="B313" s="16" t="s">
        <v>659</v>
      </c>
      <c r="C313" s="23" t="e">
        <f>+VLOOKUP($A313&amp;"_"&amp;C$5,#REF!,16,FALSE)</f>
        <v>#REF!</v>
      </c>
      <c r="D313" s="17" t="e">
        <f>+VLOOKUP($A313&amp;"_"&amp;D$5,#REF!,16,FALSE)</f>
        <v>#REF!</v>
      </c>
      <c r="E313" s="17" t="e">
        <f>+VLOOKUP($A313&amp;"_"&amp;E$5,#REF!,16,FALSE)</f>
        <v>#REF!</v>
      </c>
      <c r="F313" s="17" t="e">
        <f>+VLOOKUP($A313&amp;"_"&amp;F$5,#REF!,16,FALSE)</f>
        <v>#REF!</v>
      </c>
      <c r="G313" s="17" t="e">
        <f>+VLOOKUP($A313&amp;"_"&amp;G$5,#REF!,16,FALSE)</f>
        <v>#REF!</v>
      </c>
    </row>
    <row r="314" spans="1:7" x14ac:dyDescent="0.25">
      <c r="A314" s="18" t="s">
        <v>660</v>
      </c>
      <c r="B314" s="16" t="s">
        <v>661</v>
      </c>
      <c r="C314" s="23" t="e">
        <f>+VLOOKUP($A314&amp;"_"&amp;C$5,#REF!,16,FALSE)</f>
        <v>#REF!</v>
      </c>
      <c r="D314" s="17" t="e">
        <f>+VLOOKUP($A314&amp;"_"&amp;D$5,#REF!,16,FALSE)</f>
        <v>#REF!</v>
      </c>
      <c r="E314" s="17" t="e">
        <f>+VLOOKUP($A314&amp;"_"&amp;E$5,#REF!,16,FALSE)</f>
        <v>#REF!</v>
      </c>
      <c r="F314" s="17" t="e">
        <f>+VLOOKUP($A314&amp;"_"&amp;F$5,#REF!,16,FALSE)</f>
        <v>#REF!</v>
      </c>
      <c r="G314" s="17" t="e">
        <f>+VLOOKUP($A314&amp;"_"&amp;G$5,#REF!,16,FALSE)</f>
        <v>#REF!</v>
      </c>
    </row>
    <row r="315" spans="1:7" x14ac:dyDescent="0.25">
      <c r="A315" s="18" t="s">
        <v>662</v>
      </c>
      <c r="B315" s="16" t="s">
        <v>663</v>
      </c>
      <c r="C315" s="23" t="e">
        <f>+VLOOKUP($A315&amp;"_"&amp;C$5,#REF!,16,FALSE)</f>
        <v>#REF!</v>
      </c>
      <c r="D315" s="17" t="e">
        <f>+VLOOKUP($A315&amp;"_"&amp;D$5,#REF!,16,FALSE)</f>
        <v>#REF!</v>
      </c>
      <c r="E315" s="17" t="e">
        <f>+VLOOKUP($A315&amp;"_"&amp;E$5,#REF!,16,FALSE)</f>
        <v>#REF!</v>
      </c>
      <c r="F315" s="17" t="e">
        <f>+VLOOKUP($A315&amp;"_"&amp;F$5,#REF!,16,FALSE)</f>
        <v>#REF!</v>
      </c>
      <c r="G315" s="17" t="e">
        <f>+VLOOKUP($A315&amp;"_"&amp;G$5,#REF!,16,FALSE)</f>
        <v>#REF!</v>
      </c>
    </row>
    <row r="316" spans="1:7" x14ac:dyDescent="0.25">
      <c r="A316" s="18" t="s">
        <v>664</v>
      </c>
      <c r="B316" s="16" t="s">
        <v>258</v>
      </c>
      <c r="C316" s="23" t="e">
        <f>+VLOOKUP($A316&amp;"_"&amp;C$5,#REF!,16,FALSE)</f>
        <v>#REF!</v>
      </c>
      <c r="D316" s="17" t="e">
        <f>+VLOOKUP($A316&amp;"_"&amp;D$5,#REF!,16,FALSE)</f>
        <v>#REF!</v>
      </c>
      <c r="E316" s="17" t="e">
        <f>+VLOOKUP($A316&amp;"_"&amp;E$5,#REF!,16,FALSE)</f>
        <v>#REF!</v>
      </c>
      <c r="F316" s="17" t="e">
        <f>+VLOOKUP($A316&amp;"_"&amp;F$5,#REF!,16,FALSE)</f>
        <v>#REF!</v>
      </c>
      <c r="G316" s="17" t="e">
        <f>+VLOOKUP($A316&amp;"_"&amp;G$5,#REF!,16,FALSE)</f>
        <v>#REF!</v>
      </c>
    </row>
    <row r="317" spans="1:7" x14ac:dyDescent="0.25">
      <c r="A317" s="18" t="s">
        <v>665</v>
      </c>
      <c r="B317" s="16" t="s">
        <v>666</v>
      </c>
      <c r="C317" s="23" t="e">
        <f>+VLOOKUP($A317&amp;"_"&amp;C$5,#REF!,16,FALSE)</f>
        <v>#REF!</v>
      </c>
      <c r="D317" s="17" t="e">
        <f>+VLOOKUP($A317&amp;"_"&amp;D$5,#REF!,16,FALSE)</f>
        <v>#REF!</v>
      </c>
      <c r="E317" s="17" t="e">
        <f>+VLOOKUP($A317&amp;"_"&amp;E$5,#REF!,16,FALSE)</f>
        <v>#REF!</v>
      </c>
      <c r="F317" s="17" t="e">
        <f>+VLOOKUP($A317&amp;"_"&amp;F$5,#REF!,16,FALSE)</f>
        <v>#REF!</v>
      </c>
      <c r="G317" s="17" t="e">
        <f>+VLOOKUP($A317&amp;"_"&amp;G$5,#REF!,16,FALSE)</f>
        <v>#REF!</v>
      </c>
    </row>
    <row r="318" spans="1:7" x14ac:dyDescent="0.25">
      <c r="A318" s="18" t="s">
        <v>667</v>
      </c>
      <c r="B318" s="16" t="s">
        <v>259</v>
      </c>
      <c r="C318" s="23" t="e">
        <f>+VLOOKUP($A318&amp;"_"&amp;C$5,#REF!,16,FALSE)</f>
        <v>#REF!</v>
      </c>
      <c r="D318" s="17" t="e">
        <f>+VLOOKUP($A318&amp;"_"&amp;D$5,#REF!,16,FALSE)</f>
        <v>#REF!</v>
      </c>
      <c r="E318" s="17" t="e">
        <f>+VLOOKUP($A318&amp;"_"&amp;E$5,#REF!,16,FALSE)</f>
        <v>#REF!</v>
      </c>
      <c r="F318" s="17" t="e">
        <f>+VLOOKUP($A318&amp;"_"&amp;F$5,#REF!,16,FALSE)</f>
        <v>#REF!</v>
      </c>
      <c r="G318" s="17" t="e">
        <f>+VLOOKUP($A318&amp;"_"&amp;G$5,#REF!,16,FALSE)</f>
        <v>#REF!</v>
      </c>
    </row>
    <row r="319" spans="1:7" x14ac:dyDescent="0.25">
      <c r="A319" s="18" t="s">
        <v>668</v>
      </c>
      <c r="B319" s="16" t="s">
        <v>260</v>
      </c>
      <c r="C319" s="23" t="e">
        <f>+VLOOKUP($A319&amp;"_"&amp;C$5,#REF!,16,FALSE)</f>
        <v>#REF!</v>
      </c>
      <c r="D319" s="17" t="e">
        <f>+VLOOKUP($A319&amp;"_"&amp;D$5,#REF!,16,FALSE)</f>
        <v>#REF!</v>
      </c>
      <c r="E319" s="17" t="e">
        <f>+VLOOKUP($A319&amp;"_"&amp;E$5,#REF!,16,FALSE)</f>
        <v>#REF!</v>
      </c>
      <c r="F319" s="17" t="e">
        <f>+VLOOKUP($A319&amp;"_"&amp;F$5,#REF!,16,FALSE)</f>
        <v>#REF!</v>
      </c>
      <c r="G319" s="17" t="e">
        <f>+VLOOKUP($A319&amp;"_"&amp;G$5,#REF!,16,FALSE)</f>
        <v>#REF!</v>
      </c>
    </row>
    <row r="320" spans="1:7" x14ac:dyDescent="0.25">
      <c r="A320" s="18" t="s">
        <v>669</v>
      </c>
      <c r="B320" s="16" t="s">
        <v>261</v>
      </c>
      <c r="C320" s="23" t="e">
        <f>+VLOOKUP($A320&amp;"_"&amp;C$5,#REF!,16,FALSE)</f>
        <v>#REF!</v>
      </c>
      <c r="D320" s="17" t="e">
        <f>+VLOOKUP($A320&amp;"_"&amp;D$5,#REF!,16,FALSE)</f>
        <v>#REF!</v>
      </c>
      <c r="E320" s="17" t="e">
        <f>+VLOOKUP($A320&amp;"_"&amp;E$5,#REF!,16,FALSE)</f>
        <v>#REF!</v>
      </c>
      <c r="F320" s="17" t="e">
        <f>+VLOOKUP($A320&amp;"_"&amp;F$5,#REF!,16,FALSE)</f>
        <v>#REF!</v>
      </c>
      <c r="G320" s="17" t="e">
        <f>+VLOOKUP($A320&amp;"_"&amp;G$5,#REF!,16,FALSE)</f>
        <v>#REF!</v>
      </c>
    </row>
    <row r="321" spans="1:7" x14ac:dyDescent="0.25">
      <c r="A321" s="18" t="s">
        <v>670</v>
      </c>
      <c r="B321" s="16" t="s">
        <v>671</v>
      </c>
      <c r="C321" s="23" t="e">
        <f>+VLOOKUP($A321&amp;"_"&amp;C$5,#REF!,16,FALSE)</f>
        <v>#REF!</v>
      </c>
      <c r="D321" s="17" t="e">
        <f>+VLOOKUP($A321&amp;"_"&amp;D$5,#REF!,16,FALSE)</f>
        <v>#REF!</v>
      </c>
      <c r="E321" s="17" t="e">
        <f>+VLOOKUP($A321&amp;"_"&amp;E$5,#REF!,16,FALSE)</f>
        <v>#REF!</v>
      </c>
      <c r="F321" s="17" t="e">
        <f>+VLOOKUP($A321&amp;"_"&amp;F$5,#REF!,16,FALSE)</f>
        <v>#REF!</v>
      </c>
      <c r="G321" s="17" t="e">
        <f>+VLOOKUP($A321&amp;"_"&amp;G$5,#REF!,16,FALSE)</f>
        <v>#REF!</v>
      </c>
    </row>
    <row r="322" spans="1:7" x14ac:dyDescent="0.25">
      <c r="A322" s="18" t="s">
        <v>672</v>
      </c>
      <c r="B322" s="16" t="s">
        <v>673</v>
      </c>
      <c r="C322" s="23" t="e">
        <f>+VLOOKUP($A322&amp;"_"&amp;C$5,#REF!,16,FALSE)</f>
        <v>#REF!</v>
      </c>
      <c r="D322" s="17" t="e">
        <f>+VLOOKUP($A322&amp;"_"&amp;D$5,#REF!,16,FALSE)</f>
        <v>#REF!</v>
      </c>
      <c r="E322" s="17" t="e">
        <f>+VLOOKUP($A322&amp;"_"&amp;E$5,#REF!,16,FALSE)</f>
        <v>#REF!</v>
      </c>
      <c r="F322" s="17" t="e">
        <f>+VLOOKUP($A322&amp;"_"&amp;F$5,#REF!,16,FALSE)</f>
        <v>#REF!</v>
      </c>
      <c r="G322" s="17" t="e">
        <f>+VLOOKUP($A322&amp;"_"&amp;G$5,#REF!,16,FALSE)</f>
        <v>#REF!</v>
      </c>
    </row>
    <row r="323" spans="1:7" x14ac:dyDescent="0.25">
      <c r="A323" s="18" t="s">
        <v>674</v>
      </c>
      <c r="B323" s="16" t="s">
        <v>675</v>
      </c>
      <c r="C323" s="23" t="e">
        <f>+VLOOKUP($A323&amp;"_"&amp;C$5,#REF!,16,FALSE)</f>
        <v>#REF!</v>
      </c>
      <c r="D323" s="17" t="e">
        <f>+VLOOKUP($A323&amp;"_"&amp;D$5,#REF!,16,FALSE)</f>
        <v>#REF!</v>
      </c>
      <c r="E323" s="17" t="e">
        <f>+VLOOKUP($A323&amp;"_"&amp;E$5,#REF!,16,FALSE)</f>
        <v>#REF!</v>
      </c>
      <c r="F323" s="17" t="e">
        <f>+VLOOKUP($A323&amp;"_"&amp;F$5,#REF!,16,FALSE)</f>
        <v>#REF!</v>
      </c>
      <c r="G323" s="17" t="e">
        <f>+VLOOKUP($A323&amp;"_"&amp;G$5,#REF!,16,FALSE)</f>
        <v>#REF!</v>
      </c>
    </row>
    <row r="324" spans="1:7" x14ac:dyDescent="0.25">
      <c r="A324" s="18" t="s">
        <v>676</v>
      </c>
      <c r="B324" s="16" t="s">
        <v>677</v>
      </c>
      <c r="C324" s="23" t="e">
        <f>+VLOOKUP($A324&amp;"_"&amp;C$5,#REF!,16,FALSE)</f>
        <v>#REF!</v>
      </c>
      <c r="D324" s="17" t="e">
        <f>+VLOOKUP($A324&amp;"_"&amp;D$5,#REF!,16,FALSE)</f>
        <v>#REF!</v>
      </c>
      <c r="E324" s="17" t="e">
        <f>+VLOOKUP($A324&amp;"_"&amp;E$5,#REF!,16,FALSE)</f>
        <v>#REF!</v>
      </c>
      <c r="F324" s="17" t="e">
        <f>+VLOOKUP($A324&amp;"_"&amp;F$5,#REF!,16,FALSE)</f>
        <v>#REF!</v>
      </c>
      <c r="G324" s="17" t="e">
        <f>+VLOOKUP($A324&amp;"_"&amp;G$5,#REF!,16,FALSE)</f>
        <v>#REF!</v>
      </c>
    </row>
    <row r="325" spans="1:7" x14ac:dyDescent="0.25">
      <c r="A325" s="18" t="s">
        <v>678</v>
      </c>
      <c r="B325" s="16" t="s">
        <v>679</v>
      </c>
      <c r="C325" s="23" t="e">
        <f>+VLOOKUP($A325&amp;"_"&amp;C$5,#REF!,16,FALSE)</f>
        <v>#REF!</v>
      </c>
      <c r="D325" s="17" t="e">
        <f>+VLOOKUP($A325&amp;"_"&amp;D$5,#REF!,16,FALSE)</f>
        <v>#REF!</v>
      </c>
      <c r="E325" s="17" t="e">
        <f>+VLOOKUP($A325&amp;"_"&amp;E$5,#REF!,16,FALSE)</f>
        <v>#REF!</v>
      </c>
      <c r="F325" s="17" t="e">
        <f>+VLOOKUP($A325&amp;"_"&amp;F$5,#REF!,16,FALSE)</f>
        <v>#REF!</v>
      </c>
      <c r="G325" s="17" t="e">
        <f>+VLOOKUP($A325&amp;"_"&amp;G$5,#REF!,16,FALSE)</f>
        <v>#REF!</v>
      </c>
    </row>
    <row r="326" spans="1:7" x14ac:dyDescent="0.25">
      <c r="A326" s="18" t="s">
        <v>680</v>
      </c>
      <c r="B326" s="16" t="s">
        <v>681</v>
      </c>
      <c r="C326" s="23" t="e">
        <f>+VLOOKUP($A326&amp;"_"&amp;C$5,#REF!,16,FALSE)</f>
        <v>#REF!</v>
      </c>
      <c r="D326" s="17" t="e">
        <f>+VLOOKUP($A326&amp;"_"&amp;D$5,#REF!,16,FALSE)</f>
        <v>#REF!</v>
      </c>
      <c r="E326" s="17" t="e">
        <f>+VLOOKUP($A326&amp;"_"&amp;E$5,#REF!,16,FALSE)</f>
        <v>#REF!</v>
      </c>
      <c r="F326" s="17" t="e">
        <f>+VLOOKUP($A326&amp;"_"&amp;F$5,#REF!,16,FALSE)</f>
        <v>#REF!</v>
      </c>
      <c r="G326" s="17" t="e">
        <f>+VLOOKUP($A326&amp;"_"&amp;G$5,#REF!,16,FALSE)</f>
        <v>#REF!</v>
      </c>
    </row>
    <row r="327" spans="1:7" x14ac:dyDescent="0.25">
      <c r="A327" s="18" t="s">
        <v>682</v>
      </c>
      <c r="B327" s="16" t="s">
        <v>262</v>
      </c>
      <c r="C327" s="23" t="e">
        <f>+VLOOKUP($A327&amp;"_"&amp;C$5,#REF!,16,FALSE)</f>
        <v>#REF!</v>
      </c>
      <c r="D327" s="17" t="e">
        <f>+VLOOKUP($A327&amp;"_"&amp;D$5,#REF!,16,FALSE)</f>
        <v>#REF!</v>
      </c>
      <c r="E327" s="17" t="e">
        <f>+VLOOKUP($A327&amp;"_"&amp;E$5,#REF!,16,FALSE)</f>
        <v>#REF!</v>
      </c>
      <c r="F327" s="17" t="e">
        <f>+VLOOKUP($A327&amp;"_"&amp;F$5,#REF!,16,FALSE)</f>
        <v>#REF!</v>
      </c>
      <c r="G327" s="17" t="e">
        <f>+VLOOKUP($A327&amp;"_"&amp;G$5,#REF!,16,FALSE)</f>
        <v>#REF!</v>
      </c>
    </row>
    <row r="328" spans="1:7" x14ac:dyDescent="0.25">
      <c r="A328" s="18" t="s">
        <v>683</v>
      </c>
      <c r="B328" s="16" t="s">
        <v>684</v>
      </c>
      <c r="C328" s="23" t="e">
        <f>+VLOOKUP($A328&amp;"_"&amp;C$5,#REF!,16,FALSE)</f>
        <v>#REF!</v>
      </c>
      <c r="D328" s="17" t="e">
        <f>+VLOOKUP($A328&amp;"_"&amp;D$5,#REF!,16,FALSE)</f>
        <v>#REF!</v>
      </c>
      <c r="E328" s="17" t="e">
        <f>+VLOOKUP($A328&amp;"_"&amp;E$5,#REF!,16,FALSE)</f>
        <v>#REF!</v>
      </c>
      <c r="F328" s="17" t="e">
        <f>+VLOOKUP($A328&amp;"_"&amp;F$5,#REF!,16,FALSE)</f>
        <v>#REF!</v>
      </c>
      <c r="G328" s="17" t="e">
        <f>+VLOOKUP($A328&amp;"_"&amp;G$5,#REF!,16,FALSE)</f>
        <v>#REF!</v>
      </c>
    </row>
    <row r="329" spans="1:7" x14ac:dyDescent="0.25">
      <c r="A329" s="18" t="s">
        <v>685</v>
      </c>
      <c r="B329" s="16" t="s">
        <v>686</v>
      </c>
      <c r="C329" s="23" t="e">
        <f>+VLOOKUP($A329&amp;"_"&amp;C$5,#REF!,16,FALSE)</f>
        <v>#REF!</v>
      </c>
      <c r="D329" s="17" t="e">
        <f>+VLOOKUP($A329&amp;"_"&amp;D$5,#REF!,16,FALSE)</f>
        <v>#REF!</v>
      </c>
      <c r="E329" s="17" t="e">
        <f>+VLOOKUP($A329&amp;"_"&amp;E$5,#REF!,16,FALSE)</f>
        <v>#REF!</v>
      </c>
      <c r="F329" s="17" t="e">
        <f>+VLOOKUP($A329&amp;"_"&amp;F$5,#REF!,16,FALSE)</f>
        <v>#REF!</v>
      </c>
      <c r="G329" s="17" t="e">
        <f>+VLOOKUP($A329&amp;"_"&amp;G$5,#REF!,16,FALSE)</f>
        <v>#REF!</v>
      </c>
    </row>
    <row r="330" spans="1:7" x14ac:dyDescent="0.25">
      <c r="A330" s="18" t="s">
        <v>687</v>
      </c>
      <c r="B330" s="16" t="s">
        <v>688</v>
      </c>
      <c r="C330" s="23" t="e">
        <f>+VLOOKUP($A330&amp;"_"&amp;C$5,#REF!,16,FALSE)</f>
        <v>#REF!</v>
      </c>
      <c r="D330" s="17" t="e">
        <f>+VLOOKUP($A330&amp;"_"&amp;D$5,#REF!,16,FALSE)</f>
        <v>#REF!</v>
      </c>
      <c r="E330" s="17" t="e">
        <f>+VLOOKUP($A330&amp;"_"&amp;E$5,#REF!,16,FALSE)</f>
        <v>#REF!</v>
      </c>
      <c r="F330" s="17" t="e">
        <f>+VLOOKUP($A330&amp;"_"&amp;F$5,#REF!,16,FALSE)</f>
        <v>#REF!</v>
      </c>
      <c r="G330" s="17" t="e">
        <f>+VLOOKUP($A330&amp;"_"&amp;G$5,#REF!,16,FALSE)</f>
        <v>#REF!</v>
      </c>
    </row>
    <row r="331" spans="1:7" x14ac:dyDescent="0.25">
      <c r="A331" s="18" t="s">
        <v>689</v>
      </c>
      <c r="B331" s="16" t="s">
        <v>690</v>
      </c>
      <c r="C331" s="23" t="e">
        <f>+VLOOKUP($A331&amp;"_"&amp;C$5,#REF!,16,FALSE)</f>
        <v>#REF!</v>
      </c>
      <c r="D331" s="17" t="e">
        <f>+VLOOKUP($A331&amp;"_"&amp;D$5,#REF!,16,FALSE)</f>
        <v>#REF!</v>
      </c>
      <c r="E331" s="17" t="e">
        <f>+VLOOKUP($A331&amp;"_"&amp;E$5,#REF!,16,FALSE)</f>
        <v>#REF!</v>
      </c>
      <c r="F331" s="17" t="e">
        <f>+VLOOKUP($A331&amp;"_"&amp;F$5,#REF!,16,FALSE)</f>
        <v>#REF!</v>
      </c>
      <c r="G331" s="17" t="e">
        <f>+VLOOKUP($A331&amp;"_"&amp;G$5,#REF!,16,FALSE)</f>
        <v>#REF!</v>
      </c>
    </row>
    <row r="332" spans="1:7" x14ac:dyDescent="0.25">
      <c r="A332" s="18" t="s">
        <v>691</v>
      </c>
      <c r="B332" s="16" t="s">
        <v>692</v>
      </c>
      <c r="C332" s="23" t="e">
        <f>+VLOOKUP($A332&amp;"_"&amp;C$5,#REF!,16,FALSE)</f>
        <v>#REF!</v>
      </c>
      <c r="D332" s="17" t="e">
        <f>+VLOOKUP($A332&amp;"_"&amp;D$5,#REF!,16,FALSE)</f>
        <v>#REF!</v>
      </c>
      <c r="E332" s="17" t="e">
        <f>+VLOOKUP($A332&amp;"_"&amp;E$5,#REF!,16,FALSE)</f>
        <v>#REF!</v>
      </c>
      <c r="F332" s="17" t="e">
        <f>+VLOOKUP($A332&amp;"_"&amp;F$5,#REF!,16,FALSE)</f>
        <v>#REF!</v>
      </c>
      <c r="G332" s="17" t="e">
        <f>+VLOOKUP($A332&amp;"_"&amp;G$5,#REF!,16,FALSE)</f>
        <v>#REF!</v>
      </c>
    </row>
    <row r="333" spans="1:7" x14ac:dyDescent="0.25">
      <c r="A333" s="18" t="s">
        <v>693</v>
      </c>
      <c r="B333" s="16" t="s">
        <v>694</v>
      </c>
      <c r="C333" s="23" t="e">
        <f>+VLOOKUP($A333&amp;"_"&amp;C$5,#REF!,16,FALSE)</f>
        <v>#REF!</v>
      </c>
      <c r="D333" s="17" t="e">
        <f>+VLOOKUP($A333&amp;"_"&amp;D$5,#REF!,16,FALSE)</f>
        <v>#REF!</v>
      </c>
      <c r="E333" s="17" t="e">
        <f>+VLOOKUP($A333&amp;"_"&amp;E$5,#REF!,16,FALSE)</f>
        <v>#REF!</v>
      </c>
      <c r="F333" s="17" t="e">
        <f>+VLOOKUP($A333&amp;"_"&amp;F$5,#REF!,16,FALSE)</f>
        <v>#REF!</v>
      </c>
      <c r="G333" s="17" t="e">
        <f>+VLOOKUP($A333&amp;"_"&amp;G$5,#REF!,16,FALSE)</f>
        <v>#REF!</v>
      </c>
    </row>
    <row r="334" spans="1:7" x14ac:dyDescent="0.25">
      <c r="A334" s="18" t="s">
        <v>695</v>
      </c>
      <c r="B334" s="16" t="s">
        <v>696</v>
      </c>
      <c r="C334" s="23" t="e">
        <f>+VLOOKUP($A334&amp;"_"&amp;C$5,#REF!,16,FALSE)</f>
        <v>#REF!</v>
      </c>
      <c r="D334" s="17" t="e">
        <f>+VLOOKUP($A334&amp;"_"&amp;D$5,#REF!,16,FALSE)</f>
        <v>#REF!</v>
      </c>
      <c r="E334" s="17" t="e">
        <f>+VLOOKUP($A334&amp;"_"&amp;E$5,#REF!,16,FALSE)</f>
        <v>#REF!</v>
      </c>
      <c r="F334" s="17" t="e">
        <f>+VLOOKUP($A334&amp;"_"&amp;F$5,#REF!,16,FALSE)</f>
        <v>#REF!</v>
      </c>
      <c r="G334" s="17" t="e">
        <f>+VLOOKUP($A334&amp;"_"&amp;G$5,#REF!,16,FALSE)</f>
        <v>#REF!</v>
      </c>
    </row>
    <row r="335" spans="1:7" x14ac:dyDescent="0.25">
      <c r="A335" s="18" t="s">
        <v>697</v>
      </c>
      <c r="B335" s="16" t="s">
        <v>698</v>
      </c>
      <c r="C335" s="23" t="e">
        <f>+VLOOKUP($A335&amp;"_"&amp;C$5,#REF!,16,FALSE)</f>
        <v>#REF!</v>
      </c>
      <c r="D335" s="17" t="e">
        <f>+VLOOKUP($A335&amp;"_"&amp;D$5,#REF!,16,FALSE)</f>
        <v>#REF!</v>
      </c>
      <c r="E335" s="17" t="e">
        <f>+VLOOKUP($A335&amp;"_"&amp;E$5,#REF!,16,FALSE)</f>
        <v>#REF!</v>
      </c>
      <c r="F335" s="17" t="e">
        <f>+VLOOKUP($A335&amp;"_"&amp;F$5,#REF!,16,FALSE)</f>
        <v>#REF!</v>
      </c>
      <c r="G335" s="17" t="e">
        <f>+VLOOKUP($A335&amp;"_"&amp;G$5,#REF!,16,FALSE)</f>
        <v>#REF!</v>
      </c>
    </row>
    <row r="336" spans="1:7" x14ac:dyDescent="0.25">
      <c r="A336" s="18" t="s">
        <v>699</v>
      </c>
      <c r="B336" s="16" t="s">
        <v>700</v>
      </c>
      <c r="C336" s="23" t="e">
        <f>+VLOOKUP($A336&amp;"_"&amp;C$5,#REF!,16,FALSE)</f>
        <v>#REF!</v>
      </c>
      <c r="D336" s="17" t="e">
        <f>+VLOOKUP($A336&amp;"_"&amp;D$5,#REF!,16,FALSE)</f>
        <v>#REF!</v>
      </c>
      <c r="E336" s="17" t="e">
        <f>+VLOOKUP($A336&amp;"_"&amp;E$5,#REF!,16,FALSE)</f>
        <v>#REF!</v>
      </c>
      <c r="F336" s="17" t="e">
        <f>+VLOOKUP($A336&amp;"_"&amp;F$5,#REF!,16,FALSE)</f>
        <v>#REF!</v>
      </c>
      <c r="G336" s="17" t="e">
        <f>+VLOOKUP($A336&amp;"_"&amp;G$5,#REF!,16,FALSE)</f>
        <v>#REF!</v>
      </c>
    </row>
    <row r="337" spans="1:7" x14ac:dyDescent="0.25">
      <c r="A337" s="18" t="s">
        <v>701</v>
      </c>
      <c r="B337" s="16" t="s">
        <v>702</v>
      </c>
      <c r="C337" s="23" t="e">
        <f>+VLOOKUP($A337&amp;"_"&amp;C$5,#REF!,16,FALSE)</f>
        <v>#REF!</v>
      </c>
      <c r="D337" s="17" t="e">
        <f>+VLOOKUP($A337&amp;"_"&amp;D$5,#REF!,16,FALSE)</f>
        <v>#REF!</v>
      </c>
      <c r="E337" s="17" t="e">
        <f>+VLOOKUP($A337&amp;"_"&amp;E$5,#REF!,16,FALSE)</f>
        <v>#REF!</v>
      </c>
      <c r="F337" s="17" t="e">
        <f>+VLOOKUP($A337&amp;"_"&amp;F$5,#REF!,16,FALSE)</f>
        <v>#REF!</v>
      </c>
      <c r="G337" s="17" t="e">
        <f>+VLOOKUP($A337&amp;"_"&amp;G$5,#REF!,16,FALSE)</f>
        <v>#REF!</v>
      </c>
    </row>
    <row r="338" spans="1:7" x14ac:dyDescent="0.25">
      <c r="A338" s="18" t="s">
        <v>703</v>
      </c>
      <c r="B338" s="16" t="s">
        <v>704</v>
      </c>
      <c r="C338" s="23" t="e">
        <f>+VLOOKUP($A338&amp;"_"&amp;C$5,#REF!,16,FALSE)</f>
        <v>#REF!</v>
      </c>
      <c r="D338" s="17" t="e">
        <f>+VLOOKUP($A338&amp;"_"&amp;D$5,#REF!,16,FALSE)</f>
        <v>#REF!</v>
      </c>
      <c r="E338" s="17" t="e">
        <f>+VLOOKUP($A338&amp;"_"&amp;E$5,#REF!,16,FALSE)</f>
        <v>#REF!</v>
      </c>
      <c r="F338" s="17" t="e">
        <f>+VLOOKUP($A338&amp;"_"&amp;F$5,#REF!,16,FALSE)</f>
        <v>#REF!</v>
      </c>
      <c r="G338" s="17" t="e">
        <f>+VLOOKUP($A338&amp;"_"&amp;G$5,#REF!,16,FALSE)</f>
        <v>#REF!</v>
      </c>
    </row>
    <row r="339" spans="1:7" x14ac:dyDescent="0.25">
      <c r="A339" s="18" t="s">
        <v>705</v>
      </c>
      <c r="B339" s="16" t="s">
        <v>706</v>
      </c>
      <c r="C339" s="23" t="e">
        <f>+VLOOKUP($A339&amp;"_"&amp;C$5,#REF!,16,FALSE)</f>
        <v>#REF!</v>
      </c>
      <c r="D339" s="17" t="e">
        <f>+VLOOKUP($A339&amp;"_"&amp;D$5,#REF!,16,FALSE)</f>
        <v>#REF!</v>
      </c>
      <c r="E339" s="17" t="e">
        <f>+VLOOKUP($A339&amp;"_"&amp;E$5,#REF!,16,FALSE)</f>
        <v>#REF!</v>
      </c>
      <c r="F339" s="17" t="e">
        <f>+VLOOKUP($A339&amp;"_"&amp;F$5,#REF!,16,FALSE)</f>
        <v>#REF!</v>
      </c>
      <c r="G339" s="17" t="e">
        <f>+VLOOKUP($A339&amp;"_"&amp;G$5,#REF!,16,FALSE)</f>
        <v>#REF!</v>
      </c>
    </row>
    <row r="340" spans="1:7" x14ac:dyDescent="0.25">
      <c r="A340" s="18" t="s">
        <v>707</v>
      </c>
      <c r="B340" s="16" t="s">
        <v>708</v>
      </c>
      <c r="C340" s="23" t="e">
        <f>+VLOOKUP($A340&amp;"_"&amp;C$5,#REF!,16,FALSE)</f>
        <v>#REF!</v>
      </c>
      <c r="D340" s="17" t="e">
        <f>+VLOOKUP($A340&amp;"_"&amp;D$5,#REF!,16,FALSE)</f>
        <v>#REF!</v>
      </c>
      <c r="E340" s="17" t="e">
        <f>+VLOOKUP($A340&amp;"_"&amp;E$5,#REF!,16,FALSE)</f>
        <v>#REF!</v>
      </c>
      <c r="F340" s="17" t="e">
        <f>+VLOOKUP($A340&amp;"_"&amp;F$5,#REF!,16,FALSE)</f>
        <v>#REF!</v>
      </c>
      <c r="G340" s="17" t="e">
        <f>+VLOOKUP($A340&amp;"_"&amp;G$5,#REF!,16,FALSE)</f>
        <v>#REF!</v>
      </c>
    </row>
    <row r="341" spans="1:7" x14ac:dyDescent="0.25">
      <c r="A341" s="18" t="s">
        <v>709</v>
      </c>
      <c r="B341" s="16" t="s">
        <v>710</v>
      </c>
      <c r="C341" s="23" t="e">
        <f>+VLOOKUP($A341&amp;"_"&amp;C$5,#REF!,16,FALSE)</f>
        <v>#REF!</v>
      </c>
      <c r="D341" s="17" t="e">
        <f>+VLOOKUP($A341&amp;"_"&amp;D$5,#REF!,16,FALSE)</f>
        <v>#REF!</v>
      </c>
      <c r="E341" s="17" t="e">
        <f>+VLOOKUP($A341&amp;"_"&amp;E$5,#REF!,16,FALSE)</f>
        <v>#REF!</v>
      </c>
      <c r="F341" s="17" t="e">
        <f>+VLOOKUP($A341&amp;"_"&amp;F$5,#REF!,16,FALSE)</f>
        <v>#REF!</v>
      </c>
      <c r="G341" s="17" t="e">
        <f>+VLOOKUP($A341&amp;"_"&amp;G$5,#REF!,16,FALSE)</f>
        <v>#REF!</v>
      </c>
    </row>
    <row r="342" spans="1:7" x14ac:dyDescent="0.25">
      <c r="A342" s="18" t="s">
        <v>711</v>
      </c>
      <c r="B342" s="16" t="s">
        <v>712</v>
      </c>
      <c r="C342" s="23" t="e">
        <f>+VLOOKUP($A342&amp;"_"&amp;C$5,#REF!,16,FALSE)</f>
        <v>#REF!</v>
      </c>
      <c r="D342" s="17" t="e">
        <f>+VLOOKUP($A342&amp;"_"&amp;D$5,#REF!,16,FALSE)</f>
        <v>#REF!</v>
      </c>
      <c r="E342" s="17" t="e">
        <f>+VLOOKUP($A342&amp;"_"&amp;E$5,#REF!,16,FALSE)</f>
        <v>#REF!</v>
      </c>
      <c r="F342" s="17" t="e">
        <f>+VLOOKUP($A342&amp;"_"&amp;F$5,#REF!,16,FALSE)</f>
        <v>#REF!</v>
      </c>
      <c r="G342" s="17" t="e">
        <f>+VLOOKUP($A342&amp;"_"&amp;G$5,#REF!,16,FALSE)</f>
        <v>#REF!</v>
      </c>
    </row>
    <row r="343" spans="1:7" x14ac:dyDescent="0.25">
      <c r="A343" s="18" t="s">
        <v>713</v>
      </c>
      <c r="B343" s="16" t="s">
        <v>714</v>
      </c>
      <c r="C343" s="23" t="e">
        <f>+VLOOKUP($A343&amp;"_"&amp;C$5,#REF!,16,FALSE)</f>
        <v>#REF!</v>
      </c>
      <c r="D343" s="17" t="e">
        <f>+VLOOKUP($A343&amp;"_"&amp;D$5,#REF!,16,FALSE)</f>
        <v>#REF!</v>
      </c>
      <c r="E343" s="17" t="e">
        <f>+VLOOKUP($A343&amp;"_"&amp;E$5,#REF!,16,FALSE)</f>
        <v>#REF!</v>
      </c>
      <c r="F343" s="17" t="e">
        <f>+VLOOKUP($A343&amp;"_"&amp;F$5,#REF!,16,FALSE)</f>
        <v>#REF!</v>
      </c>
      <c r="G343" s="17" t="e">
        <f>+VLOOKUP($A343&amp;"_"&amp;G$5,#REF!,16,FALSE)</f>
        <v>#REF!</v>
      </c>
    </row>
    <row r="344" spans="1:7" x14ac:dyDescent="0.25">
      <c r="A344" s="18" t="s">
        <v>715</v>
      </c>
      <c r="B344" s="16" t="s">
        <v>716</v>
      </c>
      <c r="C344" s="23" t="e">
        <f>+VLOOKUP($A344&amp;"_"&amp;C$5,#REF!,16,FALSE)</f>
        <v>#REF!</v>
      </c>
      <c r="D344" s="17" t="e">
        <f>+VLOOKUP($A344&amp;"_"&amp;D$5,#REF!,16,FALSE)</f>
        <v>#REF!</v>
      </c>
      <c r="E344" s="17" t="e">
        <f>+VLOOKUP($A344&amp;"_"&amp;E$5,#REF!,16,FALSE)</f>
        <v>#REF!</v>
      </c>
      <c r="F344" s="17" t="e">
        <f>+VLOOKUP($A344&amp;"_"&amp;F$5,#REF!,16,FALSE)</f>
        <v>#REF!</v>
      </c>
      <c r="G344" s="17" t="e">
        <f>+VLOOKUP($A344&amp;"_"&amp;G$5,#REF!,16,FALSE)</f>
        <v>#REF!</v>
      </c>
    </row>
    <row r="345" spans="1:7" x14ac:dyDescent="0.25">
      <c r="A345" s="18" t="s">
        <v>717</v>
      </c>
      <c r="B345" s="16" t="s">
        <v>718</v>
      </c>
      <c r="C345" s="23" t="e">
        <f>+VLOOKUP($A345&amp;"_"&amp;C$5,#REF!,16,FALSE)</f>
        <v>#REF!</v>
      </c>
      <c r="D345" s="17" t="e">
        <f>+VLOOKUP($A345&amp;"_"&amp;D$5,#REF!,16,FALSE)</f>
        <v>#REF!</v>
      </c>
      <c r="E345" s="17" t="e">
        <f>+VLOOKUP($A345&amp;"_"&amp;E$5,#REF!,16,FALSE)</f>
        <v>#REF!</v>
      </c>
      <c r="F345" s="17" t="e">
        <f>+VLOOKUP($A345&amp;"_"&amp;F$5,#REF!,16,FALSE)</f>
        <v>#REF!</v>
      </c>
      <c r="G345" s="17" t="e">
        <f>+VLOOKUP($A345&amp;"_"&amp;G$5,#REF!,16,FALSE)</f>
        <v>#REF!</v>
      </c>
    </row>
    <row r="346" spans="1:7" x14ac:dyDescent="0.25">
      <c r="A346" s="18" t="s">
        <v>719</v>
      </c>
      <c r="B346" s="16" t="s">
        <v>720</v>
      </c>
      <c r="C346" s="23" t="e">
        <f>+VLOOKUP($A346&amp;"_"&amp;C$5,#REF!,16,FALSE)</f>
        <v>#REF!</v>
      </c>
      <c r="D346" s="17" t="e">
        <f>+VLOOKUP($A346&amp;"_"&amp;D$5,#REF!,16,FALSE)</f>
        <v>#REF!</v>
      </c>
      <c r="E346" s="17" t="e">
        <f>+VLOOKUP($A346&amp;"_"&amp;E$5,#REF!,16,FALSE)</f>
        <v>#REF!</v>
      </c>
      <c r="F346" s="17" t="e">
        <f>+VLOOKUP($A346&amp;"_"&amp;F$5,#REF!,16,FALSE)</f>
        <v>#REF!</v>
      </c>
      <c r="G346" s="17" t="e">
        <f>+VLOOKUP($A346&amp;"_"&amp;G$5,#REF!,16,FALSE)</f>
        <v>#REF!</v>
      </c>
    </row>
    <row r="347" spans="1:7" x14ac:dyDescent="0.25">
      <c r="A347" s="18" t="s">
        <v>721</v>
      </c>
      <c r="B347" s="16" t="s">
        <v>264</v>
      </c>
      <c r="C347" s="23" t="e">
        <f>+VLOOKUP($A347&amp;"_"&amp;C$5,#REF!,16,FALSE)</f>
        <v>#REF!</v>
      </c>
      <c r="D347" s="17" t="e">
        <f>+VLOOKUP($A347&amp;"_"&amp;D$5,#REF!,16,FALSE)</f>
        <v>#REF!</v>
      </c>
      <c r="E347" s="17" t="e">
        <f>+VLOOKUP($A347&amp;"_"&amp;E$5,#REF!,16,FALSE)</f>
        <v>#REF!</v>
      </c>
      <c r="F347" s="17" t="e">
        <f>+VLOOKUP($A347&amp;"_"&amp;F$5,#REF!,16,FALSE)</f>
        <v>#REF!</v>
      </c>
      <c r="G347" s="17" t="e">
        <f>+VLOOKUP($A347&amp;"_"&amp;G$5,#REF!,16,FALSE)</f>
        <v>#REF!</v>
      </c>
    </row>
    <row r="348" spans="1:7" x14ac:dyDescent="0.25">
      <c r="A348" s="18" t="s">
        <v>722</v>
      </c>
      <c r="B348" s="16" t="s">
        <v>723</v>
      </c>
      <c r="C348" s="23" t="e">
        <f>+VLOOKUP($A348&amp;"_"&amp;C$5,#REF!,16,FALSE)</f>
        <v>#REF!</v>
      </c>
      <c r="D348" s="17" t="e">
        <f>+VLOOKUP($A348&amp;"_"&amp;D$5,#REF!,16,FALSE)</f>
        <v>#REF!</v>
      </c>
      <c r="E348" s="17" t="e">
        <f>+VLOOKUP($A348&amp;"_"&amp;E$5,#REF!,16,FALSE)</f>
        <v>#REF!</v>
      </c>
      <c r="F348" s="17" t="e">
        <f>+VLOOKUP($A348&amp;"_"&amp;F$5,#REF!,16,FALSE)</f>
        <v>#REF!</v>
      </c>
      <c r="G348" s="17" t="e">
        <f>+VLOOKUP($A348&amp;"_"&amp;G$5,#REF!,16,FALSE)</f>
        <v>#REF!</v>
      </c>
    </row>
    <row r="349" spans="1:7" x14ac:dyDescent="0.25">
      <c r="A349" s="18" t="s">
        <v>724</v>
      </c>
      <c r="B349" s="16" t="s">
        <v>265</v>
      </c>
      <c r="C349" s="23" t="e">
        <f>+VLOOKUP($A349&amp;"_"&amp;C$5,#REF!,16,FALSE)</f>
        <v>#REF!</v>
      </c>
      <c r="D349" s="17" t="e">
        <f>+VLOOKUP($A349&amp;"_"&amp;D$5,#REF!,16,FALSE)</f>
        <v>#REF!</v>
      </c>
      <c r="E349" s="17" t="e">
        <f>+VLOOKUP($A349&amp;"_"&amp;E$5,#REF!,16,FALSE)</f>
        <v>#REF!</v>
      </c>
      <c r="F349" s="17" t="e">
        <f>+VLOOKUP($A349&amp;"_"&amp;F$5,#REF!,16,FALSE)</f>
        <v>#REF!</v>
      </c>
      <c r="G349" s="17" t="e">
        <f>+VLOOKUP($A349&amp;"_"&amp;G$5,#REF!,16,FALSE)</f>
        <v>#REF!</v>
      </c>
    </row>
    <row r="350" spans="1:7" x14ac:dyDescent="0.25">
      <c r="A350" s="18" t="s">
        <v>725</v>
      </c>
      <c r="B350" s="16" t="s">
        <v>726</v>
      </c>
      <c r="C350" s="23" t="e">
        <f>+VLOOKUP($A350&amp;"_"&amp;C$5,#REF!,16,FALSE)</f>
        <v>#REF!</v>
      </c>
      <c r="D350" s="17" t="e">
        <f>+VLOOKUP($A350&amp;"_"&amp;D$5,#REF!,16,FALSE)</f>
        <v>#REF!</v>
      </c>
      <c r="E350" s="17" t="e">
        <f>+VLOOKUP($A350&amp;"_"&amp;E$5,#REF!,16,FALSE)</f>
        <v>#REF!</v>
      </c>
      <c r="F350" s="17" t="e">
        <f>+VLOOKUP($A350&amp;"_"&amp;F$5,#REF!,16,FALSE)</f>
        <v>#REF!</v>
      </c>
      <c r="G350" s="17" t="e">
        <f>+VLOOKUP($A350&amp;"_"&amp;G$5,#REF!,16,FALSE)</f>
        <v>#REF!</v>
      </c>
    </row>
    <row r="351" spans="1:7" x14ac:dyDescent="0.25">
      <c r="A351" s="18" t="s">
        <v>727</v>
      </c>
      <c r="B351" s="16" t="s">
        <v>728</v>
      </c>
      <c r="C351" s="23" t="e">
        <f>+VLOOKUP($A351&amp;"_"&amp;C$5,#REF!,16,FALSE)</f>
        <v>#REF!</v>
      </c>
      <c r="D351" s="17" t="e">
        <f>+VLOOKUP($A351&amp;"_"&amp;D$5,#REF!,16,FALSE)</f>
        <v>#REF!</v>
      </c>
      <c r="E351" s="17" t="e">
        <f>+VLOOKUP($A351&amp;"_"&amp;E$5,#REF!,16,FALSE)</f>
        <v>#REF!</v>
      </c>
      <c r="F351" s="17" t="e">
        <f>+VLOOKUP($A351&amp;"_"&amp;F$5,#REF!,16,FALSE)</f>
        <v>#REF!</v>
      </c>
      <c r="G351" s="17" t="e">
        <f>+VLOOKUP($A351&amp;"_"&amp;G$5,#REF!,16,FALSE)</f>
        <v>#REF!</v>
      </c>
    </row>
    <row r="352" spans="1:7" x14ac:dyDescent="0.25">
      <c r="A352" s="18" t="s">
        <v>729</v>
      </c>
      <c r="B352" s="16" t="s">
        <v>266</v>
      </c>
      <c r="C352" s="23" t="e">
        <f>+VLOOKUP($A352&amp;"_"&amp;C$5,#REF!,16,FALSE)</f>
        <v>#REF!</v>
      </c>
      <c r="D352" s="17" t="e">
        <f>+VLOOKUP($A352&amp;"_"&amp;D$5,#REF!,16,FALSE)</f>
        <v>#REF!</v>
      </c>
      <c r="E352" s="17" t="e">
        <f>+VLOOKUP($A352&amp;"_"&amp;E$5,#REF!,16,FALSE)</f>
        <v>#REF!</v>
      </c>
      <c r="F352" s="17" t="e">
        <f>+VLOOKUP($A352&amp;"_"&amp;F$5,#REF!,16,FALSE)</f>
        <v>#REF!</v>
      </c>
      <c r="G352" s="17" t="e">
        <f>+VLOOKUP($A352&amp;"_"&amp;G$5,#REF!,16,FALSE)</f>
        <v>#REF!</v>
      </c>
    </row>
    <row r="353" spans="1:7" x14ac:dyDescent="0.25">
      <c r="A353" s="18" t="s">
        <v>730</v>
      </c>
      <c r="B353" s="16" t="s">
        <v>731</v>
      </c>
      <c r="C353" s="23" t="e">
        <f>+VLOOKUP($A353&amp;"_"&amp;C$5,#REF!,16,FALSE)</f>
        <v>#REF!</v>
      </c>
      <c r="D353" s="17" t="e">
        <f>+VLOOKUP($A353&amp;"_"&amp;D$5,#REF!,16,FALSE)</f>
        <v>#REF!</v>
      </c>
      <c r="E353" s="17" t="e">
        <f>+VLOOKUP($A353&amp;"_"&amp;E$5,#REF!,16,FALSE)</f>
        <v>#REF!</v>
      </c>
      <c r="F353" s="17" t="e">
        <f>+VLOOKUP($A353&amp;"_"&amp;F$5,#REF!,16,FALSE)</f>
        <v>#REF!</v>
      </c>
      <c r="G353" s="17" t="e">
        <f>+VLOOKUP($A353&amp;"_"&amp;G$5,#REF!,16,FALSE)</f>
        <v>#REF!</v>
      </c>
    </row>
    <row r="354" spans="1:7" x14ac:dyDescent="0.25">
      <c r="A354" s="18" t="s">
        <v>732</v>
      </c>
      <c r="B354" s="16" t="s">
        <v>733</v>
      </c>
      <c r="C354" s="23" t="e">
        <f>+VLOOKUP($A354&amp;"_"&amp;C$5,#REF!,16,FALSE)</f>
        <v>#REF!</v>
      </c>
      <c r="D354" s="17" t="e">
        <f>+VLOOKUP($A354&amp;"_"&amp;D$5,#REF!,16,FALSE)</f>
        <v>#REF!</v>
      </c>
      <c r="E354" s="17" t="e">
        <f>+VLOOKUP($A354&amp;"_"&amp;E$5,#REF!,16,FALSE)</f>
        <v>#REF!</v>
      </c>
      <c r="F354" s="17" t="e">
        <f>+VLOOKUP($A354&amp;"_"&amp;F$5,#REF!,16,FALSE)</f>
        <v>#REF!</v>
      </c>
      <c r="G354" s="17" t="e">
        <f>+VLOOKUP($A354&amp;"_"&amp;G$5,#REF!,16,FALSE)</f>
        <v>#REF!</v>
      </c>
    </row>
    <row r="355" spans="1:7" x14ac:dyDescent="0.25">
      <c r="A355" s="18" t="s">
        <v>734</v>
      </c>
      <c r="B355" s="16" t="s">
        <v>267</v>
      </c>
      <c r="C355" s="23" t="e">
        <f>+VLOOKUP($A355&amp;"_"&amp;C$5,#REF!,16,FALSE)</f>
        <v>#REF!</v>
      </c>
      <c r="D355" s="17" t="e">
        <f>+VLOOKUP($A355&amp;"_"&amp;D$5,#REF!,16,FALSE)</f>
        <v>#REF!</v>
      </c>
      <c r="E355" s="17" t="e">
        <f>+VLOOKUP($A355&amp;"_"&amp;E$5,#REF!,16,FALSE)</f>
        <v>#REF!</v>
      </c>
      <c r="F355" s="17" t="e">
        <f>+VLOOKUP($A355&amp;"_"&amp;F$5,#REF!,16,FALSE)</f>
        <v>#REF!</v>
      </c>
      <c r="G355" s="17" t="e">
        <f>+VLOOKUP($A355&amp;"_"&amp;G$5,#REF!,16,FALSE)</f>
        <v>#REF!</v>
      </c>
    </row>
    <row r="356" spans="1:7" x14ac:dyDescent="0.25">
      <c r="A356" s="18" t="s">
        <v>735</v>
      </c>
      <c r="B356" s="16" t="s">
        <v>736</v>
      </c>
      <c r="C356" s="23" t="e">
        <f>+VLOOKUP($A356&amp;"_"&amp;C$5,#REF!,16,FALSE)</f>
        <v>#REF!</v>
      </c>
      <c r="D356" s="17" t="e">
        <f>+VLOOKUP($A356&amp;"_"&amp;D$5,#REF!,16,FALSE)</f>
        <v>#REF!</v>
      </c>
      <c r="E356" s="17" t="e">
        <f>+VLOOKUP($A356&amp;"_"&amp;E$5,#REF!,16,FALSE)</f>
        <v>#REF!</v>
      </c>
      <c r="F356" s="17" t="e">
        <f>+VLOOKUP($A356&amp;"_"&amp;F$5,#REF!,16,FALSE)</f>
        <v>#REF!</v>
      </c>
      <c r="G356" s="17" t="e">
        <f>+VLOOKUP($A356&amp;"_"&amp;G$5,#REF!,16,FALSE)</f>
        <v>#REF!</v>
      </c>
    </row>
    <row r="357" spans="1:7" x14ac:dyDescent="0.25">
      <c r="A357" s="18" t="s">
        <v>737</v>
      </c>
      <c r="B357" s="16" t="s">
        <v>738</v>
      </c>
      <c r="C357" s="23" t="e">
        <f>+VLOOKUP($A357&amp;"_"&amp;C$5,#REF!,16,FALSE)</f>
        <v>#REF!</v>
      </c>
      <c r="D357" s="17" t="e">
        <f>+VLOOKUP($A357&amp;"_"&amp;D$5,#REF!,16,FALSE)</f>
        <v>#REF!</v>
      </c>
      <c r="E357" s="17" t="e">
        <f>+VLOOKUP($A357&amp;"_"&amp;E$5,#REF!,16,FALSE)</f>
        <v>#REF!</v>
      </c>
      <c r="F357" s="17" t="e">
        <f>+VLOOKUP($A357&amp;"_"&amp;F$5,#REF!,16,FALSE)</f>
        <v>#REF!</v>
      </c>
      <c r="G357" s="17" t="e">
        <f>+VLOOKUP($A357&amp;"_"&amp;G$5,#REF!,16,FALSE)</f>
        <v>#REF!</v>
      </c>
    </row>
    <row r="358" spans="1:7" x14ac:dyDescent="0.25">
      <c r="A358" s="18" t="s">
        <v>739</v>
      </c>
      <c r="B358" s="16" t="s">
        <v>268</v>
      </c>
      <c r="C358" s="23" t="e">
        <f>+VLOOKUP($A358&amp;"_"&amp;C$5,#REF!,16,FALSE)</f>
        <v>#REF!</v>
      </c>
      <c r="D358" s="17" t="e">
        <f>+VLOOKUP($A358&amp;"_"&amp;D$5,#REF!,16,FALSE)</f>
        <v>#REF!</v>
      </c>
      <c r="E358" s="17" t="e">
        <f>+VLOOKUP($A358&amp;"_"&amp;E$5,#REF!,16,FALSE)</f>
        <v>#REF!</v>
      </c>
      <c r="F358" s="17" t="e">
        <f>+VLOOKUP($A358&amp;"_"&amp;F$5,#REF!,16,FALSE)</f>
        <v>#REF!</v>
      </c>
      <c r="G358" s="17" t="e">
        <f>+VLOOKUP($A358&amp;"_"&amp;G$5,#REF!,16,FALSE)</f>
        <v>#REF!</v>
      </c>
    </row>
    <row r="359" spans="1:7" x14ac:dyDescent="0.25">
      <c r="A359" s="18" t="s">
        <v>740</v>
      </c>
      <c r="B359" s="16" t="s">
        <v>741</v>
      </c>
      <c r="C359" s="23" t="e">
        <f>+VLOOKUP($A359&amp;"_"&amp;C$5,#REF!,16,FALSE)</f>
        <v>#REF!</v>
      </c>
      <c r="D359" s="17" t="e">
        <f>+VLOOKUP($A359&amp;"_"&amp;D$5,#REF!,16,FALSE)</f>
        <v>#REF!</v>
      </c>
      <c r="E359" s="17" t="e">
        <f>+VLOOKUP($A359&amp;"_"&amp;E$5,#REF!,16,FALSE)</f>
        <v>#REF!</v>
      </c>
      <c r="F359" s="17" t="e">
        <f>+VLOOKUP($A359&amp;"_"&amp;F$5,#REF!,16,FALSE)</f>
        <v>#REF!</v>
      </c>
      <c r="G359" s="17" t="e">
        <f>+VLOOKUP($A359&amp;"_"&amp;G$5,#REF!,16,FALSE)</f>
        <v>#REF!</v>
      </c>
    </row>
    <row r="360" spans="1:7" x14ac:dyDescent="0.25">
      <c r="A360" s="18" t="s">
        <v>742</v>
      </c>
      <c r="B360" s="16" t="s">
        <v>743</v>
      </c>
      <c r="C360" s="23" t="e">
        <f>+VLOOKUP($A360&amp;"_"&amp;C$5,#REF!,16,FALSE)</f>
        <v>#REF!</v>
      </c>
      <c r="D360" s="17" t="e">
        <f>+VLOOKUP($A360&amp;"_"&amp;D$5,#REF!,16,FALSE)</f>
        <v>#REF!</v>
      </c>
      <c r="E360" s="17" t="e">
        <f>+VLOOKUP($A360&amp;"_"&amp;E$5,#REF!,16,FALSE)</f>
        <v>#REF!</v>
      </c>
      <c r="F360" s="17" t="e">
        <f>+VLOOKUP($A360&amp;"_"&amp;F$5,#REF!,16,FALSE)</f>
        <v>#REF!</v>
      </c>
      <c r="G360" s="17" t="e">
        <f>+VLOOKUP($A360&amp;"_"&amp;G$5,#REF!,16,FALSE)</f>
        <v>#REF!</v>
      </c>
    </row>
    <row r="361" spans="1:7" x14ac:dyDescent="0.25">
      <c r="A361" s="18" t="s">
        <v>744</v>
      </c>
      <c r="B361" s="16" t="s">
        <v>269</v>
      </c>
      <c r="C361" s="23" t="e">
        <f>+VLOOKUP($A361&amp;"_"&amp;C$5,#REF!,16,FALSE)</f>
        <v>#REF!</v>
      </c>
      <c r="D361" s="17" t="e">
        <f>+VLOOKUP($A361&amp;"_"&amp;D$5,#REF!,16,FALSE)</f>
        <v>#REF!</v>
      </c>
      <c r="E361" s="17" t="e">
        <f>+VLOOKUP($A361&amp;"_"&amp;E$5,#REF!,16,FALSE)</f>
        <v>#REF!</v>
      </c>
      <c r="F361" s="17" t="e">
        <f>+VLOOKUP($A361&amp;"_"&amp;F$5,#REF!,16,FALSE)</f>
        <v>#REF!</v>
      </c>
      <c r="G361" s="17" t="e">
        <f>+VLOOKUP($A361&amp;"_"&amp;G$5,#REF!,16,FALSE)</f>
        <v>#REF!</v>
      </c>
    </row>
    <row r="362" spans="1:7" x14ac:dyDescent="0.25">
      <c r="A362" s="18" t="s">
        <v>745</v>
      </c>
      <c r="B362" s="16" t="s">
        <v>746</v>
      </c>
      <c r="C362" s="23" t="e">
        <f>+VLOOKUP($A362&amp;"_"&amp;C$5,#REF!,16,FALSE)</f>
        <v>#REF!</v>
      </c>
      <c r="D362" s="17" t="e">
        <f>+VLOOKUP($A362&amp;"_"&amp;D$5,#REF!,16,FALSE)</f>
        <v>#REF!</v>
      </c>
      <c r="E362" s="17" t="e">
        <f>+VLOOKUP($A362&amp;"_"&amp;E$5,#REF!,16,FALSE)</f>
        <v>#REF!</v>
      </c>
      <c r="F362" s="17" t="e">
        <f>+VLOOKUP($A362&amp;"_"&amp;F$5,#REF!,16,FALSE)</f>
        <v>#REF!</v>
      </c>
      <c r="G362" s="17" t="e">
        <f>+VLOOKUP($A362&amp;"_"&amp;G$5,#REF!,16,FALSE)</f>
        <v>#REF!</v>
      </c>
    </row>
    <row r="363" spans="1:7" x14ac:dyDescent="0.25">
      <c r="A363" s="18" t="s">
        <v>747</v>
      </c>
      <c r="B363" s="16" t="s">
        <v>748</v>
      </c>
      <c r="C363" s="23" t="e">
        <f>+VLOOKUP($A363&amp;"_"&amp;C$5,#REF!,16,FALSE)</f>
        <v>#REF!</v>
      </c>
      <c r="D363" s="17" t="e">
        <f>+VLOOKUP($A363&amp;"_"&amp;D$5,#REF!,16,FALSE)</f>
        <v>#REF!</v>
      </c>
      <c r="E363" s="17" t="e">
        <f>+VLOOKUP($A363&amp;"_"&amp;E$5,#REF!,16,FALSE)</f>
        <v>#REF!</v>
      </c>
      <c r="F363" s="17" t="e">
        <f>+VLOOKUP($A363&amp;"_"&amp;F$5,#REF!,16,FALSE)</f>
        <v>#REF!</v>
      </c>
      <c r="G363" s="17" t="e">
        <f>+VLOOKUP($A363&amp;"_"&amp;G$5,#REF!,16,FALSE)</f>
        <v>#REF!</v>
      </c>
    </row>
    <row r="364" spans="1:7" x14ac:dyDescent="0.25">
      <c r="A364" s="18" t="s">
        <v>749</v>
      </c>
      <c r="B364" s="16" t="s">
        <v>750</v>
      </c>
      <c r="C364" s="23" t="e">
        <f>+VLOOKUP($A364&amp;"_"&amp;C$5,#REF!,16,FALSE)</f>
        <v>#REF!</v>
      </c>
      <c r="D364" s="17" t="e">
        <f>+VLOOKUP($A364&amp;"_"&amp;D$5,#REF!,16,FALSE)</f>
        <v>#REF!</v>
      </c>
      <c r="E364" s="17" t="e">
        <f>+VLOOKUP($A364&amp;"_"&amp;E$5,#REF!,16,FALSE)</f>
        <v>#REF!</v>
      </c>
      <c r="F364" s="17" t="e">
        <f>+VLOOKUP($A364&amp;"_"&amp;F$5,#REF!,16,FALSE)</f>
        <v>#REF!</v>
      </c>
      <c r="G364" s="17" t="e">
        <f>+VLOOKUP($A364&amp;"_"&amp;G$5,#REF!,16,FALSE)</f>
        <v>#REF!</v>
      </c>
    </row>
    <row r="365" spans="1:7" x14ac:dyDescent="0.25">
      <c r="A365" s="18" t="s">
        <v>751</v>
      </c>
      <c r="B365" s="16" t="s">
        <v>270</v>
      </c>
      <c r="C365" s="23" t="e">
        <f>+VLOOKUP($A365&amp;"_"&amp;C$5,#REF!,16,FALSE)</f>
        <v>#REF!</v>
      </c>
      <c r="D365" s="17" t="e">
        <f>+VLOOKUP($A365&amp;"_"&amp;D$5,#REF!,16,FALSE)</f>
        <v>#REF!</v>
      </c>
      <c r="E365" s="17" t="e">
        <f>+VLOOKUP($A365&amp;"_"&amp;E$5,#REF!,16,FALSE)</f>
        <v>#REF!</v>
      </c>
      <c r="F365" s="17" t="e">
        <f>+VLOOKUP($A365&amp;"_"&amp;F$5,#REF!,16,FALSE)</f>
        <v>#REF!</v>
      </c>
      <c r="G365" s="17" t="e">
        <f>+VLOOKUP($A365&amp;"_"&amp;G$5,#REF!,16,FALSE)</f>
        <v>#REF!</v>
      </c>
    </row>
    <row r="366" spans="1:7" x14ac:dyDescent="0.25">
      <c r="A366" s="18" t="s">
        <v>752</v>
      </c>
      <c r="B366" s="16" t="s">
        <v>753</v>
      </c>
      <c r="C366" s="23" t="e">
        <f>+VLOOKUP($A366&amp;"_"&amp;C$5,#REF!,16,FALSE)</f>
        <v>#REF!</v>
      </c>
      <c r="D366" s="17" t="e">
        <f>+VLOOKUP($A366&amp;"_"&amp;D$5,#REF!,16,FALSE)</f>
        <v>#REF!</v>
      </c>
      <c r="E366" s="17" t="e">
        <f>+VLOOKUP($A366&amp;"_"&amp;E$5,#REF!,16,FALSE)</f>
        <v>#REF!</v>
      </c>
      <c r="F366" s="17" t="e">
        <f>+VLOOKUP($A366&amp;"_"&amp;F$5,#REF!,16,FALSE)</f>
        <v>#REF!</v>
      </c>
      <c r="G366" s="17" t="e">
        <f>+VLOOKUP($A366&amp;"_"&amp;G$5,#REF!,16,FALSE)</f>
        <v>#REF!</v>
      </c>
    </row>
    <row r="367" spans="1:7" x14ac:dyDescent="0.25">
      <c r="A367" s="18" t="s">
        <v>754</v>
      </c>
      <c r="B367" s="16" t="s">
        <v>271</v>
      </c>
      <c r="C367" s="23" t="e">
        <f>+VLOOKUP($A367&amp;"_"&amp;C$5,#REF!,16,FALSE)</f>
        <v>#REF!</v>
      </c>
      <c r="D367" s="17" t="e">
        <f>+VLOOKUP($A367&amp;"_"&amp;D$5,#REF!,16,FALSE)</f>
        <v>#REF!</v>
      </c>
      <c r="E367" s="17" t="e">
        <f>+VLOOKUP($A367&amp;"_"&amp;E$5,#REF!,16,FALSE)</f>
        <v>#REF!</v>
      </c>
      <c r="F367" s="17" t="e">
        <f>+VLOOKUP($A367&amp;"_"&amp;F$5,#REF!,16,FALSE)</f>
        <v>#REF!</v>
      </c>
      <c r="G367" s="17" t="e">
        <f>+VLOOKUP($A367&amp;"_"&amp;G$5,#REF!,16,FALSE)</f>
        <v>#REF!</v>
      </c>
    </row>
    <row r="368" spans="1:7" x14ac:dyDescent="0.25">
      <c r="A368" s="18" t="s">
        <v>755</v>
      </c>
      <c r="B368" s="16" t="s">
        <v>756</v>
      </c>
      <c r="C368" s="23" t="e">
        <f>+VLOOKUP($A368&amp;"_"&amp;C$5,#REF!,16,FALSE)</f>
        <v>#REF!</v>
      </c>
      <c r="D368" s="17" t="e">
        <f>+VLOOKUP($A368&amp;"_"&amp;D$5,#REF!,16,FALSE)</f>
        <v>#REF!</v>
      </c>
      <c r="E368" s="17" t="e">
        <f>+VLOOKUP($A368&amp;"_"&amp;E$5,#REF!,16,FALSE)</f>
        <v>#REF!</v>
      </c>
      <c r="F368" s="17" t="e">
        <f>+VLOOKUP($A368&amp;"_"&amp;F$5,#REF!,16,FALSE)</f>
        <v>#REF!</v>
      </c>
      <c r="G368" s="17" t="e">
        <f>+VLOOKUP($A368&amp;"_"&amp;G$5,#REF!,16,FALSE)</f>
        <v>#REF!</v>
      </c>
    </row>
    <row r="369" spans="1:7" x14ac:dyDescent="0.25">
      <c r="A369" s="18" t="s">
        <v>757</v>
      </c>
      <c r="B369" s="16" t="s">
        <v>758</v>
      </c>
      <c r="C369" s="23" t="e">
        <f>+VLOOKUP($A369&amp;"_"&amp;C$5,#REF!,16,FALSE)</f>
        <v>#REF!</v>
      </c>
      <c r="D369" s="17" t="e">
        <f>+VLOOKUP($A369&amp;"_"&amp;D$5,#REF!,16,FALSE)</f>
        <v>#REF!</v>
      </c>
      <c r="E369" s="17" t="e">
        <f>+VLOOKUP($A369&amp;"_"&amp;E$5,#REF!,16,FALSE)</f>
        <v>#REF!</v>
      </c>
      <c r="F369" s="17" t="e">
        <f>+VLOOKUP($A369&amp;"_"&amp;F$5,#REF!,16,FALSE)</f>
        <v>#REF!</v>
      </c>
      <c r="G369" s="17" t="e">
        <f>+VLOOKUP($A369&amp;"_"&amp;G$5,#REF!,16,FALSE)</f>
        <v>#REF!</v>
      </c>
    </row>
    <row r="370" spans="1:7" x14ac:dyDescent="0.25">
      <c r="A370" s="18" t="s">
        <v>759</v>
      </c>
      <c r="B370" s="16" t="s">
        <v>272</v>
      </c>
      <c r="C370" s="23" t="e">
        <f>+VLOOKUP($A370&amp;"_"&amp;C$5,#REF!,16,FALSE)</f>
        <v>#REF!</v>
      </c>
      <c r="D370" s="17" t="e">
        <f>+VLOOKUP($A370&amp;"_"&amp;D$5,#REF!,16,FALSE)</f>
        <v>#REF!</v>
      </c>
      <c r="E370" s="17" t="e">
        <f>+VLOOKUP($A370&amp;"_"&amp;E$5,#REF!,16,FALSE)</f>
        <v>#REF!</v>
      </c>
      <c r="F370" s="17" t="e">
        <f>+VLOOKUP($A370&amp;"_"&amp;F$5,#REF!,16,FALSE)</f>
        <v>#REF!</v>
      </c>
      <c r="G370" s="17" t="e">
        <f>+VLOOKUP($A370&amp;"_"&amp;G$5,#REF!,16,FALSE)</f>
        <v>#REF!</v>
      </c>
    </row>
    <row r="371" spans="1:7" x14ac:dyDescent="0.25">
      <c r="A371" s="18" t="s">
        <v>760</v>
      </c>
      <c r="B371" s="16" t="s">
        <v>761</v>
      </c>
      <c r="C371" s="23" t="e">
        <f>+VLOOKUP($A371&amp;"_"&amp;C$5,#REF!,16,FALSE)</f>
        <v>#REF!</v>
      </c>
      <c r="D371" s="17" t="e">
        <f>+VLOOKUP($A371&amp;"_"&amp;D$5,#REF!,16,FALSE)</f>
        <v>#REF!</v>
      </c>
      <c r="E371" s="17" t="e">
        <f>+VLOOKUP($A371&amp;"_"&amp;E$5,#REF!,16,FALSE)</f>
        <v>#REF!</v>
      </c>
      <c r="F371" s="17" t="e">
        <f>+VLOOKUP($A371&amp;"_"&amp;F$5,#REF!,16,FALSE)</f>
        <v>#REF!</v>
      </c>
      <c r="G371" s="17" t="e">
        <f>+VLOOKUP($A371&amp;"_"&amp;G$5,#REF!,16,FALSE)</f>
        <v>#REF!</v>
      </c>
    </row>
    <row r="372" spans="1:7" x14ac:dyDescent="0.25">
      <c r="A372" s="18" t="s">
        <v>762</v>
      </c>
      <c r="B372" s="16" t="s">
        <v>763</v>
      </c>
      <c r="C372" s="23" t="e">
        <f>+VLOOKUP($A372&amp;"_"&amp;C$5,#REF!,16,FALSE)</f>
        <v>#REF!</v>
      </c>
      <c r="D372" s="17" t="e">
        <f>+VLOOKUP($A372&amp;"_"&amp;D$5,#REF!,16,FALSE)</f>
        <v>#REF!</v>
      </c>
      <c r="E372" s="17" t="e">
        <f>+VLOOKUP($A372&amp;"_"&amp;E$5,#REF!,16,FALSE)</f>
        <v>#REF!</v>
      </c>
      <c r="F372" s="17" t="e">
        <f>+VLOOKUP($A372&amp;"_"&amp;F$5,#REF!,16,FALSE)</f>
        <v>#REF!</v>
      </c>
      <c r="G372" s="17" t="e">
        <f>+VLOOKUP($A372&amp;"_"&amp;G$5,#REF!,16,FALSE)</f>
        <v>#REF!</v>
      </c>
    </row>
    <row r="373" spans="1:7" x14ac:dyDescent="0.25">
      <c r="A373" s="18" t="s">
        <v>764</v>
      </c>
      <c r="B373" s="16" t="s">
        <v>765</v>
      </c>
      <c r="C373" s="23" t="e">
        <f>+VLOOKUP($A373&amp;"_"&amp;C$5,#REF!,16,FALSE)</f>
        <v>#REF!</v>
      </c>
      <c r="D373" s="17" t="e">
        <f>+VLOOKUP($A373&amp;"_"&amp;D$5,#REF!,16,FALSE)</f>
        <v>#REF!</v>
      </c>
      <c r="E373" s="17" t="e">
        <f>+VLOOKUP($A373&amp;"_"&amp;E$5,#REF!,16,FALSE)</f>
        <v>#REF!</v>
      </c>
      <c r="F373" s="17" t="e">
        <f>+VLOOKUP($A373&amp;"_"&amp;F$5,#REF!,16,FALSE)</f>
        <v>#REF!</v>
      </c>
      <c r="G373" s="17" t="e">
        <f>+VLOOKUP($A373&amp;"_"&amp;G$5,#REF!,16,FALSE)</f>
        <v>#REF!</v>
      </c>
    </row>
    <row r="374" spans="1:7" x14ac:dyDescent="0.25">
      <c r="A374" s="18" t="s">
        <v>766</v>
      </c>
      <c r="B374" s="16" t="s">
        <v>767</v>
      </c>
      <c r="C374" s="23" t="e">
        <f>+VLOOKUP($A374&amp;"_"&amp;C$5,#REF!,16,FALSE)</f>
        <v>#REF!</v>
      </c>
      <c r="D374" s="17" t="e">
        <f>+VLOOKUP($A374&amp;"_"&amp;D$5,#REF!,16,FALSE)</f>
        <v>#REF!</v>
      </c>
      <c r="E374" s="17" t="e">
        <f>+VLOOKUP($A374&amp;"_"&amp;E$5,#REF!,16,FALSE)</f>
        <v>#REF!</v>
      </c>
      <c r="F374" s="17" t="e">
        <f>+VLOOKUP($A374&amp;"_"&amp;F$5,#REF!,16,FALSE)</f>
        <v>#REF!</v>
      </c>
      <c r="G374" s="17" t="e">
        <f>+VLOOKUP($A374&amp;"_"&amp;G$5,#REF!,16,FALSE)</f>
        <v>#REF!</v>
      </c>
    </row>
    <row r="375" spans="1:7" x14ac:dyDescent="0.25">
      <c r="A375" s="18" t="s">
        <v>768</v>
      </c>
      <c r="B375" s="16" t="s">
        <v>273</v>
      </c>
      <c r="C375" s="23" t="e">
        <f>+VLOOKUP($A375&amp;"_"&amp;C$5,#REF!,16,FALSE)</f>
        <v>#REF!</v>
      </c>
      <c r="D375" s="17" t="e">
        <f>+VLOOKUP($A375&amp;"_"&amp;D$5,#REF!,16,FALSE)</f>
        <v>#REF!</v>
      </c>
      <c r="E375" s="17" t="e">
        <f>+VLOOKUP($A375&amp;"_"&amp;E$5,#REF!,16,FALSE)</f>
        <v>#REF!</v>
      </c>
      <c r="F375" s="17" t="e">
        <f>+VLOOKUP($A375&amp;"_"&amp;F$5,#REF!,16,FALSE)</f>
        <v>#REF!</v>
      </c>
      <c r="G375" s="17" t="e">
        <f>+VLOOKUP($A375&amp;"_"&amp;G$5,#REF!,16,FALSE)</f>
        <v>#REF!</v>
      </c>
    </row>
    <row r="376" spans="1:7" x14ac:dyDescent="0.25">
      <c r="A376" s="18" t="s">
        <v>769</v>
      </c>
      <c r="B376" s="16" t="s">
        <v>770</v>
      </c>
      <c r="C376" s="23" t="e">
        <f>+VLOOKUP($A376&amp;"_"&amp;C$5,#REF!,16,FALSE)</f>
        <v>#REF!</v>
      </c>
      <c r="D376" s="17" t="e">
        <f>+VLOOKUP($A376&amp;"_"&amp;D$5,#REF!,16,FALSE)</f>
        <v>#REF!</v>
      </c>
      <c r="E376" s="17" t="e">
        <f>+VLOOKUP($A376&amp;"_"&amp;E$5,#REF!,16,FALSE)</f>
        <v>#REF!</v>
      </c>
      <c r="F376" s="17" t="e">
        <f>+VLOOKUP($A376&amp;"_"&amp;F$5,#REF!,16,FALSE)</f>
        <v>#REF!</v>
      </c>
      <c r="G376" s="17" t="e">
        <f>+VLOOKUP($A376&amp;"_"&amp;G$5,#REF!,16,FALSE)</f>
        <v>#REF!</v>
      </c>
    </row>
    <row r="377" spans="1:7" x14ac:dyDescent="0.25">
      <c r="A377" s="18" t="s">
        <v>771</v>
      </c>
      <c r="B377" s="16" t="s">
        <v>274</v>
      </c>
      <c r="C377" s="23" t="e">
        <f>+VLOOKUP($A377&amp;"_"&amp;C$5,#REF!,16,FALSE)</f>
        <v>#REF!</v>
      </c>
      <c r="D377" s="17" t="e">
        <f>+VLOOKUP($A377&amp;"_"&amp;D$5,#REF!,16,FALSE)</f>
        <v>#REF!</v>
      </c>
      <c r="E377" s="17" t="e">
        <f>+VLOOKUP($A377&amp;"_"&amp;E$5,#REF!,16,FALSE)</f>
        <v>#REF!</v>
      </c>
      <c r="F377" s="17" t="e">
        <f>+VLOOKUP($A377&amp;"_"&amp;F$5,#REF!,16,FALSE)</f>
        <v>#REF!</v>
      </c>
      <c r="G377" s="17" t="e">
        <f>+VLOOKUP($A377&amp;"_"&amp;G$5,#REF!,16,FALSE)</f>
        <v>#REF!</v>
      </c>
    </row>
    <row r="378" spans="1:7" x14ac:dyDescent="0.25">
      <c r="A378" s="18" t="s">
        <v>772</v>
      </c>
      <c r="B378" s="16" t="s">
        <v>773</v>
      </c>
      <c r="C378" s="23" t="e">
        <f>+VLOOKUP($A378&amp;"_"&amp;C$5,#REF!,16,FALSE)</f>
        <v>#REF!</v>
      </c>
      <c r="D378" s="17" t="e">
        <f>+VLOOKUP($A378&amp;"_"&amp;D$5,#REF!,16,FALSE)</f>
        <v>#REF!</v>
      </c>
      <c r="E378" s="17" t="e">
        <f>+VLOOKUP($A378&amp;"_"&amp;E$5,#REF!,16,FALSE)</f>
        <v>#REF!</v>
      </c>
      <c r="F378" s="17" t="e">
        <f>+VLOOKUP($A378&amp;"_"&amp;F$5,#REF!,16,FALSE)</f>
        <v>#REF!</v>
      </c>
      <c r="G378" s="17" t="e">
        <f>+VLOOKUP($A378&amp;"_"&amp;G$5,#REF!,16,FALSE)</f>
        <v>#REF!</v>
      </c>
    </row>
    <row r="379" spans="1:7" x14ac:dyDescent="0.25">
      <c r="A379" s="18" t="s">
        <v>774</v>
      </c>
      <c r="B379" s="16" t="s">
        <v>775</v>
      </c>
      <c r="C379" s="23" t="e">
        <f>+VLOOKUP($A379&amp;"_"&amp;C$5,#REF!,16,FALSE)</f>
        <v>#REF!</v>
      </c>
      <c r="D379" s="17" t="e">
        <f>+VLOOKUP($A379&amp;"_"&amp;D$5,#REF!,16,FALSE)</f>
        <v>#REF!</v>
      </c>
      <c r="E379" s="17" t="e">
        <f>+VLOOKUP($A379&amp;"_"&amp;E$5,#REF!,16,FALSE)</f>
        <v>#REF!</v>
      </c>
      <c r="F379" s="17" t="e">
        <f>+VLOOKUP($A379&amp;"_"&amp;F$5,#REF!,16,FALSE)</f>
        <v>#REF!</v>
      </c>
      <c r="G379" s="17" t="e">
        <f>+VLOOKUP($A379&amp;"_"&amp;G$5,#REF!,16,FALSE)</f>
        <v>#REF!</v>
      </c>
    </row>
    <row r="380" spans="1:7" x14ac:dyDescent="0.25">
      <c r="A380" s="18" t="s">
        <v>776</v>
      </c>
      <c r="B380" s="16" t="s">
        <v>777</v>
      </c>
      <c r="C380" s="23" t="e">
        <f>+VLOOKUP($A380&amp;"_"&amp;C$5,#REF!,16,FALSE)</f>
        <v>#REF!</v>
      </c>
      <c r="D380" s="17" t="e">
        <f>+VLOOKUP($A380&amp;"_"&amp;D$5,#REF!,16,FALSE)</f>
        <v>#REF!</v>
      </c>
      <c r="E380" s="17" t="e">
        <f>+VLOOKUP($A380&amp;"_"&amp;E$5,#REF!,16,FALSE)</f>
        <v>#REF!</v>
      </c>
      <c r="F380" s="17" t="e">
        <f>+VLOOKUP($A380&amp;"_"&amp;F$5,#REF!,16,FALSE)</f>
        <v>#REF!</v>
      </c>
      <c r="G380" s="17" t="e">
        <f>+VLOOKUP($A380&amp;"_"&amp;G$5,#REF!,16,FALSE)</f>
        <v>#REF!</v>
      </c>
    </row>
    <row r="381" spans="1:7" x14ac:dyDescent="0.25">
      <c r="A381" s="18" t="s">
        <v>778</v>
      </c>
      <c r="B381" s="16" t="s">
        <v>779</v>
      </c>
      <c r="C381" s="23" t="e">
        <f>+VLOOKUP($A381&amp;"_"&amp;C$5,#REF!,16,FALSE)</f>
        <v>#REF!</v>
      </c>
      <c r="D381" s="17" t="e">
        <f>+VLOOKUP($A381&amp;"_"&amp;D$5,#REF!,16,FALSE)</f>
        <v>#REF!</v>
      </c>
      <c r="E381" s="17" t="e">
        <f>+VLOOKUP($A381&amp;"_"&amp;E$5,#REF!,16,FALSE)</f>
        <v>#REF!</v>
      </c>
      <c r="F381" s="17" t="e">
        <f>+VLOOKUP($A381&amp;"_"&amp;F$5,#REF!,16,FALSE)</f>
        <v>#REF!</v>
      </c>
      <c r="G381" s="17" t="e">
        <f>+VLOOKUP($A381&amp;"_"&amp;G$5,#REF!,16,FALSE)</f>
        <v>#REF!</v>
      </c>
    </row>
    <row r="382" spans="1:7" x14ac:dyDescent="0.25">
      <c r="A382" s="18" t="s">
        <v>780</v>
      </c>
      <c r="B382" s="16" t="s">
        <v>781</v>
      </c>
      <c r="C382" s="23" t="e">
        <f>+VLOOKUP($A382&amp;"_"&amp;C$5,#REF!,16,FALSE)</f>
        <v>#REF!</v>
      </c>
      <c r="D382" s="17" t="e">
        <f>+VLOOKUP($A382&amp;"_"&amp;D$5,#REF!,16,FALSE)</f>
        <v>#REF!</v>
      </c>
      <c r="E382" s="17" t="e">
        <f>+VLOOKUP($A382&amp;"_"&amp;E$5,#REF!,16,FALSE)</f>
        <v>#REF!</v>
      </c>
      <c r="F382" s="17" t="e">
        <f>+VLOOKUP($A382&amp;"_"&amp;F$5,#REF!,16,FALSE)</f>
        <v>#REF!</v>
      </c>
      <c r="G382" s="17" t="e">
        <f>+VLOOKUP($A382&amp;"_"&amp;G$5,#REF!,16,FALSE)</f>
        <v>#REF!</v>
      </c>
    </row>
    <row r="383" spans="1:7" x14ac:dyDescent="0.25">
      <c r="A383" s="18" t="s">
        <v>782</v>
      </c>
      <c r="B383" s="16" t="s">
        <v>783</v>
      </c>
      <c r="C383" s="23" t="e">
        <f>+VLOOKUP($A383&amp;"_"&amp;C$5,#REF!,16,FALSE)</f>
        <v>#REF!</v>
      </c>
      <c r="D383" s="17" t="e">
        <f>+VLOOKUP($A383&amp;"_"&amp;D$5,#REF!,16,FALSE)</f>
        <v>#REF!</v>
      </c>
      <c r="E383" s="17" t="e">
        <f>+VLOOKUP($A383&amp;"_"&amp;E$5,#REF!,16,FALSE)</f>
        <v>#REF!</v>
      </c>
      <c r="F383" s="17" t="e">
        <f>+VLOOKUP($A383&amp;"_"&amp;F$5,#REF!,16,FALSE)</f>
        <v>#REF!</v>
      </c>
      <c r="G383" s="17" t="e">
        <f>+VLOOKUP($A383&amp;"_"&amp;G$5,#REF!,16,FALSE)</f>
        <v>#REF!</v>
      </c>
    </row>
    <row r="384" spans="1:7" x14ac:dyDescent="0.25">
      <c r="A384" s="18" t="s">
        <v>784</v>
      </c>
      <c r="B384" s="16" t="s">
        <v>275</v>
      </c>
      <c r="C384" s="23" t="e">
        <f>+VLOOKUP($A384&amp;"_"&amp;C$5,#REF!,16,FALSE)</f>
        <v>#REF!</v>
      </c>
      <c r="D384" s="17" t="e">
        <f>+VLOOKUP($A384&amp;"_"&amp;D$5,#REF!,16,FALSE)</f>
        <v>#REF!</v>
      </c>
      <c r="E384" s="17" t="e">
        <f>+VLOOKUP($A384&amp;"_"&amp;E$5,#REF!,16,FALSE)</f>
        <v>#REF!</v>
      </c>
      <c r="F384" s="17" t="e">
        <f>+VLOOKUP($A384&amp;"_"&amp;F$5,#REF!,16,FALSE)</f>
        <v>#REF!</v>
      </c>
      <c r="G384" s="17" t="e">
        <f>+VLOOKUP($A384&amp;"_"&amp;G$5,#REF!,16,FALSE)</f>
        <v>#REF!</v>
      </c>
    </row>
    <row r="385" spans="1:7" x14ac:dyDescent="0.25">
      <c r="A385" s="18" t="s">
        <v>785</v>
      </c>
      <c r="B385" s="16" t="s">
        <v>786</v>
      </c>
      <c r="C385" s="23" t="e">
        <f>+VLOOKUP($A385&amp;"_"&amp;C$5,#REF!,16,FALSE)</f>
        <v>#REF!</v>
      </c>
      <c r="D385" s="17" t="e">
        <f>+VLOOKUP($A385&amp;"_"&amp;D$5,#REF!,16,FALSE)</f>
        <v>#REF!</v>
      </c>
      <c r="E385" s="17" t="e">
        <f>+VLOOKUP($A385&amp;"_"&amp;E$5,#REF!,16,FALSE)</f>
        <v>#REF!</v>
      </c>
      <c r="F385" s="17" t="e">
        <f>+VLOOKUP($A385&amp;"_"&amp;F$5,#REF!,16,FALSE)</f>
        <v>#REF!</v>
      </c>
      <c r="G385" s="17" t="e">
        <f>+VLOOKUP($A385&amp;"_"&amp;G$5,#REF!,16,FALSE)</f>
        <v>#REF!</v>
      </c>
    </row>
    <row r="386" spans="1:7" x14ac:dyDescent="0.25">
      <c r="A386" s="18" t="s">
        <v>787</v>
      </c>
      <c r="B386" s="16" t="s">
        <v>788</v>
      </c>
      <c r="C386" s="23" t="e">
        <f>+VLOOKUP($A386&amp;"_"&amp;C$5,#REF!,16,FALSE)</f>
        <v>#REF!</v>
      </c>
      <c r="D386" s="17" t="e">
        <f>+VLOOKUP($A386&amp;"_"&amp;D$5,#REF!,16,FALSE)</f>
        <v>#REF!</v>
      </c>
      <c r="E386" s="17" t="e">
        <f>+VLOOKUP($A386&amp;"_"&amp;E$5,#REF!,16,FALSE)</f>
        <v>#REF!</v>
      </c>
      <c r="F386" s="17" t="e">
        <f>+VLOOKUP($A386&amp;"_"&amp;F$5,#REF!,16,FALSE)</f>
        <v>#REF!</v>
      </c>
      <c r="G386" s="17" t="e">
        <f>+VLOOKUP($A386&amp;"_"&amp;G$5,#REF!,16,FALSE)</f>
        <v>#REF!</v>
      </c>
    </row>
    <row r="387" spans="1:7" x14ac:dyDescent="0.25">
      <c r="A387" s="18" t="s">
        <v>789</v>
      </c>
      <c r="B387" s="16" t="s">
        <v>790</v>
      </c>
      <c r="C387" s="23" t="e">
        <f>+VLOOKUP($A387&amp;"_"&amp;C$5,#REF!,16,FALSE)</f>
        <v>#REF!</v>
      </c>
      <c r="D387" s="17" t="e">
        <f>+VLOOKUP($A387&amp;"_"&amp;D$5,#REF!,16,FALSE)</f>
        <v>#REF!</v>
      </c>
      <c r="E387" s="17" t="e">
        <f>+VLOOKUP($A387&amp;"_"&amp;E$5,#REF!,16,FALSE)</f>
        <v>#REF!</v>
      </c>
      <c r="F387" s="17" t="e">
        <f>+VLOOKUP($A387&amp;"_"&amp;F$5,#REF!,16,FALSE)</f>
        <v>#REF!</v>
      </c>
      <c r="G387" s="17" t="e">
        <f>+VLOOKUP($A387&amp;"_"&amp;G$5,#REF!,16,FALSE)</f>
        <v>#REF!</v>
      </c>
    </row>
    <row r="388" spans="1:7" x14ac:dyDescent="0.25">
      <c r="A388" s="18" t="s">
        <v>791</v>
      </c>
      <c r="B388" s="16" t="s">
        <v>276</v>
      </c>
      <c r="C388" s="23" t="e">
        <f>+VLOOKUP($A388&amp;"_"&amp;C$5,#REF!,16,FALSE)</f>
        <v>#REF!</v>
      </c>
      <c r="D388" s="17" t="e">
        <f>+VLOOKUP($A388&amp;"_"&amp;D$5,#REF!,16,FALSE)</f>
        <v>#REF!</v>
      </c>
      <c r="E388" s="17" t="e">
        <f>+VLOOKUP($A388&amp;"_"&amp;E$5,#REF!,16,FALSE)</f>
        <v>#REF!</v>
      </c>
      <c r="F388" s="17" t="e">
        <f>+VLOOKUP($A388&amp;"_"&amp;F$5,#REF!,16,FALSE)</f>
        <v>#REF!</v>
      </c>
      <c r="G388" s="17" t="e">
        <f>+VLOOKUP($A388&amp;"_"&amp;G$5,#REF!,16,FALSE)</f>
        <v>#REF!</v>
      </c>
    </row>
    <row r="389" spans="1:7" x14ac:dyDescent="0.25">
      <c r="A389" s="18" t="s">
        <v>792</v>
      </c>
      <c r="B389" s="16" t="s">
        <v>793</v>
      </c>
      <c r="C389" s="23" t="e">
        <f>+VLOOKUP($A389&amp;"_"&amp;C$5,#REF!,16,FALSE)</f>
        <v>#REF!</v>
      </c>
      <c r="D389" s="17" t="e">
        <f>+VLOOKUP($A389&amp;"_"&amp;D$5,#REF!,16,FALSE)</f>
        <v>#REF!</v>
      </c>
      <c r="E389" s="17" t="e">
        <f>+VLOOKUP($A389&amp;"_"&amp;E$5,#REF!,16,FALSE)</f>
        <v>#REF!</v>
      </c>
      <c r="F389" s="17" t="e">
        <f>+VLOOKUP($A389&amp;"_"&amp;F$5,#REF!,16,FALSE)</f>
        <v>#REF!</v>
      </c>
      <c r="G389" s="17" t="e">
        <f>+VLOOKUP($A389&amp;"_"&amp;G$5,#REF!,16,FALSE)</f>
        <v>#REF!</v>
      </c>
    </row>
    <row r="390" spans="1:7" x14ac:dyDescent="0.25">
      <c r="A390" s="18" t="s">
        <v>794</v>
      </c>
      <c r="B390" s="16" t="s">
        <v>277</v>
      </c>
      <c r="C390" s="23" t="e">
        <f>+VLOOKUP($A390&amp;"_"&amp;C$5,#REF!,16,FALSE)</f>
        <v>#REF!</v>
      </c>
      <c r="D390" s="17" t="e">
        <f>+VLOOKUP($A390&amp;"_"&amp;D$5,#REF!,16,FALSE)</f>
        <v>#REF!</v>
      </c>
      <c r="E390" s="17" t="e">
        <f>+VLOOKUP($A390&amp;"_"&amp;E$5,#REF!,16,FALSE)</f>
        <v>#REF!</v>
      </c>
      <c r="F390" s="17" t="e">
        <f>+VLOOKUP($A390&amp;"_"&amp;F$5,#REF!,16,FALSE)</f>
        <v>#REF!</v>
      </c>
      <c r="G390" s="17" t="e">
        <f>+VLOOKUP($A390&amp;"_"&amp;G$5,#REF!,16,FALSE)</f>
        <v>#REF!</v>
      </c>
    </row>
    <row r="391" spans="1:7" x14ac:dyDescent="0.25">
      <c r="A391" s="18" t="s">
        <v>795</v>
      </c>
      <c r="B391" s="16" t="s">
        <v>278</v>
      </c>
      <c r="C391" s="23" t="e">
        <f>+VLOOKUP($A391&amp;"_"&amp;C$5,#REF!,16,FALSE)</f>
        <v>#REF!</v>
      </c>
      <c r="D391" s="17" t="e">
        <f>+VLOOKUP($A391&amp;"_"&amp;D$5,#REF!,16,FALSE)</f>
        <v>#REF!</v>
      </c>
      <c r="E391" s="17" t="e">
        <f>+VLOOKUP($A391&amp;"_"&amp;E$5,#REF!,16,FALSE)</f>
        <v>#REF!</v>
      </c>
      <c r="F391" s="17" t="e">
        <f>+VLOOKUP($A391&amp;"_"&amp;F$5,#REF!,16,FALSE)</f>
        <v>#REF!</v>
      </c>
      <c r="G391" s="17" t="e">
        <f>+VLOOKUP($A391&amp;"_"&amp;G$5,#REF!,16,FALSE)</f>
        <v>#REF!</v>
      </c>
    </row>
    <row r="392" spans="1:7" x14ac:dyDescent="0.25">
      <c r="A392" s="18" t="s">
        <v>796</v>
      </c>
      <c r="B392" s="16" t="s">
        <v>263</v>
      </c>
      <c r="C392" s="23" t="e">
        <f>+VLOOKUP($A392&amp;"_"&amp;C$5,#REF!,16,FALSE)</f>
        <v>#REF!</v>
      </c>
      <c r="D392" s="17" t="e">
        <f>+VLOOKUP($A392&amp;"_"&amp;D$5,#REF!,16,FALSE)</f>
        <v>#REF!</v>
      </c>
      <c r="E392" s="17" t="e">
        <f>+VLOOKUP($A392&amp;"_"&amp;E$5,#REF!,16,FALSE)</f>
        <v>#REF!</v>
      </c>
      <c r="F392" s="17" t="e">
        <f>+VLOOKUP($A392&amp;"_"&amp;F$5,#REF!,16,FALSE)</f>
        <v>#REF!</v>
      </c>
      <c r="G392" s="17" t="e">
        <f>+VLOOKUP($A392&amp;"_"&amp;G$5,#REF!,16,FALSE)</f>
        <v>#REF!</v>
      </c>
    </row>
    <row r="393" spans="1:7" x14ac:dyDescent="0.25">
      <c r="A393" s="18" t="s">
        <v>797</v>
      </c>
      <c r="B393" s="16" t="s">
        <v>798</v>
      </c>
      <c r="C393" s="23" t="e">
        <f>+VLOOKUP($A393&amp;"_"&amp;C$5,#REF!,16,FALSE)</f>
        <v>#REF!</v>
      </c>
      <c r="D393" s="17" t="e">
        <f>+VLOOKUP($A393&amp;"_"&amp;D$5,#REF!,16,FALSE)</f>
        <v>#REF!</v>
      </c>
      <c r="E393" s="17" t="e">
        <f>+VLOOKUP($A393&amp;"_"&amp;E$5,#REF!,16,FALSE)</f>
        <v>#REF!</v>
      </c>
      <c r="F393" s="17" t="e">
        <f>+VLOOKUP($A393&amp;"_"&amp;F$5,#REF!,16,FALSE)</f>
        <v>#REF!</v>
      </c>
      <c r="G393" s="17" t="e">
        <f>+VLOOKUP($A393&amp;"_"&amp;G$5,#REF!,16,FALSE)</f>
        <v>#REF!</v>
      </c>
    </row>
    <row r="394" spans="1:7" x14ac:dyDescent="0.25">
      <c r="A394" s="18" t="s">
        <v>799</v>
      </c>
      <c r="B394" s="16" t="s">
        <v>800</v>
      </c>
      <c r="C394" s="23" t="e">
        <f>+VLOOKUP($A394&amp;"_"&amp;C$5,#REF!,16,FALSE)</f>
        <v>#REF!</v>
      </c>
      <c r="D394" s="17" t="e">
        <f>+VLOOKUP($A394&amp;"_"&amp;D$5,#REF!,16,FALSE)</f>
        <v>#REF!</v>
      </c>
      <c r="E394" s="17" t="e">
        <f>+VLOOKUP($A394&amp;"_"&amp;E$5,#REF!,16,FALSE)</f>
        <v>#REF!</v>
      </c>
      <c r="F394" s="17" t="e">
        <f>+VLOOKUP($A394&amp;"_"&amp;F$5,#REF!,16,FALSE)</f>
        <v>#REF!</v>
      </c>
      <c r="G394" s="17" t="e">
        <f>+VLOOKUP($A394&amp;"_"&amp;G$5,#REF!,16,FALSE)</f>
        <v>#REF!</v>
      </c>
    </row>
    <row r="395" spans="1:7" x14ac:dyDescent="0.25">
      <c r="A395" s="18" t="s">
        <v>801</v>
      </c>
      <c r="B395" s="16" t="s">
        <v>802</v>
      </c>
      <c r="C395" s="23" t="e">
        <f>+VLOOKUP($A395&amp;"_"&amp;C$5,#REF!,16,FALSE)</f>
        <v>#REF!</v>
      </c>
      <c r="D395" s="17" t="e">
        <f>+VLOOKUP($A395&amp;"_"&amp;D$5,#REF!,16,FALSE)</f>
        <v>#REF!</v>
      </c>
      <c r="E395" s="17" t="e">
        <f>+VLOOKUP($A395&amp;"_"&amp;E$5,#REF!,16,FALSE)</f>
        <v>#REF!</v>
      </c>
      <c r="F395" s="17" t="e">
        <f>+VLOOKUP($A395&amp;"_"&amp;F$5,#REF!,16,FALSE)</f>
        <v>#REF!</v>
      </c>
      <c r="G395" s="17" t="e">
        <f>+VLOOKUP($A395&amp;"_"&amp;G$5,#REF!,16,FALSE)</f>
        <v>#REF!</v>
      </c>
    </row>
    <row r="396" spans="1:7" x14ac:dyDescent="0.25">
      <c r="A396" s="18" t="s">
        <v>803</v>
      </c>
      <c r="B396" s="16" t="s">
        <v>804</v>
      </c>
      <c r="C396" s="23" t="e">
        <f>+VLOOKUP($A396&amp;"_"&amp;C$5,#REF!,16,FALSE)</f>
        <v>#REF!</v>
      </c>
      <c r="D396" s="17" t="e">
        <f>+VLOOKUP($A396&amp;"_"&amp;D$5,#REF!,16,FALSE)</f>
        <v>#REF!</v>
      </c>
      <c r="E396" s="17" t="e">
        <f>+VLOOKUP($A396&amp;"_"&amp;E$5,#REF!,16,FALSE)</f>
        <v>#REF!</v>
      </c>
      <c r="F396" s="17" t="e">
        <f>+VLOOKUP($A396&amp;"_"&amp;F$5,#REF!,16,FALSE)</f>
        <v>#REF!</v>
      </c>
      <c r="G396" s="17" t="e">
        <f>+VLOOKUP($A396&amp;"_"&amp;G$5,#REF!,16,FALSE)</f>
        <v>#REF!</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s="5" t="s">
        <v>846</v>
      </c>
      <c r="B401" s="5" t="s">
        <v>845</v>
      </c>
    </row>
    <row r="402" spans="1:2" x14ac:dyDescent="0.25">
      <c r="A402" s="5"/>
      <c r="B402" s="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44EE-AB20-42F0-8C23-FF8F3ED4D2E9}">
  <sheetPr codeName="Hoja19"/>
  <dimension ref="A1:H402"/>
  <sheetViews>
    <sheetView workbookViewId="0">
      <pane xSplit="2" ySplit="7" topLeftCell="C8" activePane="bottomRight" state="frozen"/>
      <selection activeCell="A4" sqref="A4:K59"/>
      <selection pane="topRight" activeCell="A4" sqref="A4:K59"/>
      <selection pane="bottomLeft" activeCell="A4" sqref="A4:K59"/>
      <selection pane="bottomRight" activeCell="A4" sqref="A4:K59"/>
    </sheetView>
  </sheetViews>
  <sheetFormatPr baseColWidth="10" defaultColWidth="11.5546875" defaultRowHeight="13.2" x14ac:dyDescent="0.25"/>
  <cols>
    <col min="1" max="1" width="7.109375" customWidth="1"/>
    <col min="2" max="2" width="29" customWidth="1"/>
    <col min="3" max="3" width="12.109375" style="25" customWidth="1"/>
    <col min="4" max="5" width="14" customWidth="1"/>
    <col min="6" max="6" width="13.109375" customWidth="1"/>
  </cols>
  <sheetData>
    <row r="1" spans="1:8" ht="14.1" customHeight="1" x14ac:dyDescent="0.25">
      <c r="A1" s="41" t="str">
        <f>"14. POBLACIÓN CON INGRESOS POR UNIDAD DE CONSUMO POR DEBAJO/ENCIMA DE DETERMINADOS VALORES RELATIVOS POR SEXO. AÑO "&amp;'1'!C5</f>
        <v>14. POBLACIÓN CON INGRESOS POR UNIDAD DE CONSUMO POR DEBAJO/ENCIMA DE DETERMINADOS VALORES RELATIVOS POR SEXO. AÑO 2022</v>
      </c>
      <c r="B1" s="41"/>
      <c r="C1" s="41"/>
      <c r="D1" s="41"/>
      <c r="E1" s="41"/>
      <c r="F1" s="41"/>
      <c r="G1" s="41"/>
    </row>
    <row r="4" spans="1:8" x14ac:dyDescent="0.25">
      <c r="B4" s="7" t="s">
        <v>3</v>
      </c>
      <c r="C4" s="8"/>
      <c r="F4" s="9"/>
      <c r="G4" s="9"/>
    </row>
    <row r="5" spans="1:8" ht="42" customHeight="1" thickBot="1" x14ac:dyDescent="0.3">
      <c r="C5" s="57" t="s">
        <v>843</v>
      </c>
      <c r="D5" s="57"/>
      <c r="E5" s="58"/>
      <c r="F5" s="57" t="s">
        <v>844</v>
      </c>
      <c r="G5" s="57"/>
      <c r="H5" s="58"/>
    </row>
    <row r="6" spans="1:8" x14ac:dyDescent="0.25">
      <c r="C6" s="10" t="s">
        <v>840</v>
      </c>
      <c r="D6" s="10" t="s">
        <v>841</v>
      </c>
      <c r="E6" s="10" t="s">
        <v>842</v>
      </c>
      <c r="F6" s="10" t="s">
        <v>840</v>
      </c>
      <c r="G6" s="10" t="s">
        <v>841</v>
      </c>
      <c r="H6" s="10" t="s">
        <v>842</v>
      </c>
    </row>
    <row r="7" spans="1:8" x14ac:dyDescent="0.25">
      <c r="B7" s="12" t="s">
        <v>5</v>
      </c>
      <c r="C7" s="47">
        <v>28.5</v>
      </c>
      <c r="D7" s="47">
        <v>27.5</v>
      </c>
      <c r="E7" s="47">
        <v>29.4</v>
      </c>
      <c r="F7" s="47">
        <v>10.4</v>
      </c>
      <c r="G7" s="47">
        <v>10.7</v>
      </c>
      <c r="H7" s="47">
        <v>10.199999999999999</v>
      </c>
    </row>
    <row r="8" spans="1:8" x14ac:dyDescent="0.25">
      <c r="B8" s="12" t="s">
        <v>6</v>
      </c>
      <c r="C8" s="47">
        <v>29.1</v>
      </c>
      <c r="D8" s="47">
        <v>28</v>
      </c>
      <c r="E8" s="47">
        <v>30.1</v>
      </c>
      <c r="F8" s="47">
        <v>10</v>
      </c>
      <c r="G8" s="47">
        <v>10.3</v>
      </c>
      <c r="H8" s="47">
        <v>9.8000000000000007</v>
      </c>
    </row>
    <row r="9" spans="1:8" x14ac:dyDescent="0.25">
      <c r="B9" s="12" t="s">
        <v>210</v>
      </c>
      <c r="C9" s="47">
        <v>27.4</v>
      </c>
      <c r="D9" s="47">
        <v>26.6</v>
      </c>
      <c r="E9" s="47">
        <v>28.2</v>
      </c>
      <c r="F9" s="47">
        <v>11.1</v>
      </c>
      <c r="G9" s="47">
        <v>11.4</v>
      </c>
      <c r="H9" s="47">
        <v>10.9</v>
      </c>
    </row>
    <row r="10" spans="1:8" x14ac:dyDescent="0.25">
      <c r="A10" s="28" t="s">
        <v>283</v>
      </c>
      <c r="B10" s="14" t="s">
        <v>342</v>
      </c>
      <c r="C10" s="42">
        <v>30.1</v>
      </c>
      <c r="D10" s="42">
        <v>29.5</v>
      </c>
      <c r="E10" s="42">
        <v>30.7</v>
      </c>
      <c r="F10" s="42">
        <v>5.9</v>
      </c>
      <c r="G10" s="42">
        <v>5.6</v>
      </c>
      <c r="H10" s="43">
        <v>6.3</v>
      </c>
    </row>
    <row r="11" spans="1:8" x14ac:dyDescent="0.25">
      <c r="A11" s="28" t="s">
        <v>7</v>
      </c>
      <c r="B11" s="14" t="s">
        <v>8</v>
      </c>
      <c r="C11" s="42">
        <v>39.299999999999997</v>
      </c>
      <c r="D11" s="43">
        <v>38.9</v>
      </c>
      <c r="E11" s="43">
        <v>39.700000000000003</v>
      </c>
      <c r="F11" s="43">
        <v>5.3</v>
      </c>
      <c r="G11" s="43">
        <v>5.2</v>
      </c>
      <c r="H11" s="43">
        <v>5.3</v>
      </c>
    </row>
    <row r="12" spans="1:8" x14ac:dyDescent="0.25">
      <c r="A12" s="28" t="s">
        <v>284</v>
      </c>
      <c r="B12" s="14" t="s">
        <v>343</v>
      </c>
      <c r="C12" s="42">
        <v>27.5</v>
      </c>
      <c r="D12" s="43">
        <v>29.9</v>
      </c>
      <c r="E12" s="43">
        <v>25.1</v>
      </c>
      <c r="F12" s="43">
        <v>6.8</v>
      </c>
      <c r="G12" s="43">
        <v>6.5</v>
      </c>
      <c r="H12" s="43">
        <v>7.2</v>
      </c>
    </row>
    <row r="13" spans="1:8" x14ac:dyDescent="0.25">
      <c r="A13" s="28" t="s">
        <v>9</v>
      </c>
      <c r="B13" s="14" t="s">
        <v>10</v>
      </c>
      <c r="C13" s="42">
        <v>26.7</v>
      </c>
      <c r="D13" s="43">
        <v>26.4</v>
      </c>
      <c r="E13" s="43">
        <v>27.1</v>
      </c>
      <c r="F13" s="43">
        <v>4.8</v>
      </c>
      <c r="G13" s="43">
        <v>5.0999999999999996</v>
      </c>
      <c r="H13" s="43">
        <v>4.5</v>
      </c>
    </row>
    <row r="14" spans="1:8" x14ac:dyDescent="0.25">
      <c r="A14" s="28" t="s">
        <v>11</v>
      </c>
      <c r="B14" s="14" t="s">
        <v>12</v>
      </c>
      <c r="C14" s="42">
        <v>31.9</v>
      </c>
      <c r="D14" s="43">
        <v>30.9</v>
      </c>
      <c r="E14" s="43">
        <v>33.1</v>
      </c>
      <c r="F14" s="43">
        <v>4</v>
      </c>
      <c r="G14" s="43">
        <v>4.7</v>
      </c>
      <c r="H14" s="43">
        <v>3.2</v>
      </c>
    </row>
    <row r="15" spans="1:8" x14ac:dyDescent="0.25">
      <c r="A15" s="28" t="s">
        <v>13</v>
      </c>
      <c r="B15" s="14" t="s">
        <v>14</v>
      </c>
      <c r="C15" s="42">
        <v>35.1</v>
      </c>
      <c r="D15" s="43">
        <v>33.700000000000003</v>
      </c>
      <c r="E15" s="43">
        <v>36.6</v>
      </c>
      <c r="F15" s="43">
        <v>4.7</v>
      </c>
      <c r="G15" s="43">
        <v>4.9000000000000004</v>
      </c>
      <c r="H15" s="43">
        <v>4.5999999999999996</v>
      </c>
    </row>
    <row r="16" spans="1:8" x14ac:dyDescent="0.25">
      <c r="A16" s="28" t="s">
        <v>15</v>
      </c>
      <c r="B16" s="14" t="s">
        <v>16</v>
      </c>
      <c r="C16" s="42">
        <v>36.799999999999997</v>
      </c>
      <c r="D16" s="43">
        <v>34.5</v>
      </c>
      <c r="E16" s="43">
        <v>39.1</v>
      </c>
      <c r="F16" s="43">
        <v>3.4</v>
      </c>
      <c r="G16" s="43">
        <v>3.2</v>
      </c>
      <c r="H16" s="43">
        <v>3.7</v>
      </c>
    </row>
    <row r="17" spans="1:8" x14ac:dyDescent="0.25">
      <c r="A17" s="28" t="s">
        <v>285</v>
      </c>
      <c r="B17" s="14" t="s">
        <v>344</v>
      </c>
      <c r="C17" s="42">
        <v>27.4</v>
      </c>
      <c r="D17" s="43">
        <v>26.5</v>
      </c>
      <c r="E17" s="43">
        <v>28.4</v>
      </c>
      <c r="F17" s="43">
        <v>3.1</v>
      </c>
      <c r="G17" s="43">
        <v>3</v>
      </c>
      <c r="H17" s="43">
        <v>3.3</v>
      </c>
    </row>
    <row r="18" spans="1:8" x14ac:dyDescent="0.25">
      <c r="A18" s="28" t="s">
        <v>286</v>
      </c>
      <c r="B18" s="14" t="s">
        <v>345</v>
      </c>
      <c r="C18" s="42" t="s">
        <v>806</v>
      </c>
      <c r="D18" s="43" t="s">
        <v>806</v>
      </c>
      <c r="E18" s="43" t="s">
        <v>806</v>
      </c>
      <c r="F18" s="43" t="s">
        <v>806</v>
      </c>
      <c r="G18" s="43" t="s">
        <v>806</v>
      </c>
      <c r="H18" s="43" t="s">
        <v>806</v>
      </c>
    </row>
    <row r="19" spans="1:8" x14ac:dyDescent="0.25">
      <c r="A19" s="28" t="s">
        <v>17</v>
      </c>
      <c r="B19" s="14" t="s">
        <v>18</v>
      </c>
      <c r="C19" s="42">
        <v>35.1</v>
      </c>
      <c r="D19" s="43">
        <v>34.5</v>
      </c>
      <c r="E19" s="43">
        <v>35.799999999999997</v>
      </c>
      <c r="F19" s="43">
        <v>4.8</v>
      </c>
      <c r="G19" s="43">
        <v>5.3</v>
      </c>
      <c r="H19" s="43">
        <v>4.2</v>
      </c>
    </row>
    <row r="20" spans="1:8" x14ac:dyDescent="0.25">
      <c r="A20" s="28" t="s">
        <v>19</v>
      </c>
      <c r="B20" s="14" t="s">
        <v>20</v>
      </c>
      <c r="C20" s="42">
        <v>32.9</v>
      </c>
      <c r="D20" s="43">
        <v>31.4</v>
      </c>
      <c r="E20" s="43">
        <v>34.299999999999997</v>
      </c>
      <c r="F20" s="43">
        <v>8.1</v>
      </c>
      <c r="G20" s="43">
        <v>8.4</v>
      </c>
      <c r="H20" s="43">
        <v>7.9</v>
      </c>
    </row>
    <row r="21" spans="1:8" x14ac:dyDescent="0.25">
      <c r="A21" s="28" t="s">
        <v>21</v>
      </c>
      <c r="B21" s="14" t="s">
        <v>22</v>
      </c>
      <c r="C21" s="42">
        <v>39</v>
      </c>
      <c r="D21" s="43">
        <v>37.4</v>
      </c>
      <c r="E21" s="43">
        <v>40.700000000000003</v>
      </c>
      <c r="F21" s="43">
        <v>4.4000000000000004</v>
      </c>
      <c r="G21" s="43">
        <v>4.8</v>
      </c>
      <c r="H21" s="43">
        <v>4</v>
      </c>
    </row>
    <row r="22" spans="1:8" x14ac:dyDescent="0.25">
      <c r="A22" s="28" t="s">
        <v>287</v>
      </c>
      <c r="B22" s="14" t="s">
        <v>346</v>
      </c>
      <c r="C22" s="42" t="s">
        <v>806</v>
      </c>
      <c r="D22" s="43" t="s">
        <v>806</v>
      </c>
      <c r="E22" s="43" t="s">
        <v>806</v>
      </c>
      <c r="F22" s="43" t="s">
        <v>806</v>
      </c>
      <c r="G22" s="43" t="s">
        <v>806</v>
      </c>
      <c r="H22" s="43" t="s">
        <v>806</v>
      </c>
    </row>
    <row r="23" spans="1:8" x14ac:dyDescent="0.25">
      <c r="A23" s="28" t="s">
        <v>23</v>
      </c>
      <c r="B23" s="14" t="s">
        <v>24</v>
      </c>
      <c r="C23" s="42">
        <v>30.8</v>
      </c>
      <c r="D23" s="43">
        <v>30.1</v>
      </c>
      <c r="E23" s="43">
        <v>31.5</v>
      </c>
      <c r="F23" s="43">
        <v>7.8</v>
      </c>
      <c r="G23" s="43">
        <v>7.7</v>
      </c>
      <c r="H23" s="43">
        <v>7.9</v>
      </c>
    </row>
    <row r="24" spans="1:8" x14ac:dyDescent="0.25">
      <c r="A24" s="28" t="s">
        <v>25</v>
      </c>
      <c r="B24" s="14" t="s">
        <v>26</v>
      </c>
      <c r="C24" s="42">
        <v>24</v>
      </c>
      <c r="D24" s="43">
        <v>23.1</v>
      </c>
      <c r="E24" s="43">
        <v>24.8</v>
      </c>
      <c r="F24" s="43">
        <v>18</v>
      </c>
      <c r="G24" s="43">
        <v>18.5</v>
      </c>
      <c r="H24" s="43">
        <v>17.399999999999999</v>
      </c>
    </row>
    <row r="25" spans="1:8" x14ac:dyDescent="0.25">
      <c r="A25" s="28" t="s">
        <v>27</v>
      </c>
      <c r="B25" s="14" t="s">
        <v>28</v>
      </c>
      <c r="C25" s="42">
        <v>34.4</v>
      </c>
      <c r="D25" s="43">
        <v>32.700000000000003</v>
      </c>
      <c r="E25" s="43">
        <v>36.200000000000003</v>
      </c>
      <c r="F25" s="43">
        <v>5.6</v>
      </c>
      <c r="G25" s="43">
        <v>6.3</v>
      </c>
      <c r="H25" s="43">
        <v>4.8</v>
      </c>
    </row>
    <row r="26" spans="1:8" x14ac:dyDescent="0.25">
      <c r="A26" s="28" t="s">
        <v>288</v>
      </c>
      <c r="B26" s="14" t="s">
        <v>347</v>
      </c>
      <c r="C26" s="42" t="s">
        <v>806</v>
      </c>
      <c r="D26" s="43" t="s">
        <v>806</v>
      </c>
      <c r="E26" s="43" t="s">
        <v>806</v>
      </c>
      <c r="F26" s="43" t="s">
        <v>806</v>
      </c>
      <c r="G26" s="43" t="s">
        <v>806</v>
      </c>
      <c r="H26" s="43" t="s">
        <v>806</v>
      </c>
    </row>
    <row r="27" spans="1:8" x14ac:dyDescent="0.25">
      <c r="A27" s="28" t="s">
        <v>289</v>
      </c>
      <c r="B27" s="14" t="s">
        <v>348</v>
      </c>
      <c r="C27" s="42">
        <v>43.5</v>
      </c>
      <c r="D27" s="43">
        <v>40.799999999999997</v>
      </c>
      <c r="E27" s="43">
        <v>46.2</v>
      </c>
      <c r="F27" s="43">
        <v>3.1</v>
      </c>
      <c r="G27" s="43">
        <v>2.8</v>
      </c>
      <c r="H27" s="43">
        <v>3.4</v>
      </c>
    </row>
    <row r="28" spans="1:8" x14ac:dyDescent="0.25">
      <c r="A28" s="28" t="s">
        <v>29</v>
      </c>
      <c r="B28" s="14" t="s">
        <v>30</v>
      </c>
      <c r="C28" s="42">
        <v>37</v>
      </c>
      <c r="D28" s="43">
        <v>37.1</v>
      </c>
      <c r="E28" s="43">
        <v>37</v>
      </c>
      <c r="F28" s="43">
        <v>6.6</v>
      </c>
      <c r="G28" s="43">
        <v>6.8</v>
      </c>
      <c r="H28" s="43">
        <v>6.5</v>
      </c>
    </row>
    <row r="29" spans="1:8" x14ac:dyDescent="0.25">
      <c r="A29" s="28" t="s">
        <v>31</v>
      </c>
      <c r="B29" s="14" t="s">
        <v>32</v>
      </c>
      <c r="C29" s="42">
        <v>32.6</v>
      </c>
      <c r="D29" s="43">
        <v>31.5</v>
      </c>
      <c r="E29" s="43">
        <v>33.799999999999997</v>
      </c>
      <c r="F29" s="43">
        <v>5</v>
      </c>
      <c r="G29" s="43">
        <v>4.8</v>
      </c>
      <c r="H29" s="43">
        <v>5.3</v>
      </c>
    </row>
    <row r="30" spans="1:8" x14ac:dyDescent="0.25">
      <c r="A30" s="28" t="s">
        <v>33</v>
      </c>
      <c r="B30" s="14" t="s">
        <v>34</v>
      </c>
      <c r="C30" s="42">
        <v>35.6</v>
      </c>
      <c r="D30" s="43">
        <v>34.9</v>
      </c>
      <c r="E30" s="43">
        <v>36.4</v>
      </c>
      <c r="F30" s="43">
        <v>4.9000000000000004</v>
      </c>
      <c r="G30" s="43">
        <v>4.7</v>
      </c>
      <c r="H30" s="43">
        <v>5</v>
      </c>
    </row>
    <row r="31" spans="1:8" x14ac:dyDescent="0.25">
      <c r="A31" s="28" t="s">
        <v>35</v>
      </c>
      <c r="B31" s="14" t="s">
        <v>36</v>
      </c>
      <c r="C31" s="42">
        <v>37.700000000000003</v>
      </c>
      <c r="D31" s="43">
        <v>36.4</v>
      </c>
      <c r="E31" s="43">
        <v>39</v>
      </c>
      <c r="F31" s="43">
        <v>4.2</v>
      </c>
      <c r="G31" s="43">
        <v>4.4000000000000004</v>
      </c>
      <c r="H31" s="43">
        <v>4</v>
      </c>
    </row>
    <row r="32" spans="1:8" x14ac:dyDescent="0.25">
      <c r="A32" s="28" t="s">
        <v>37</v>
      </c>
      <c r="B32" s="14" t="s">
        <v>38</v>
      </c>
      <c r="C32" s="42">
        <v>30.4</v>
      </c>
      <c r="D32" s="43">
        <v>30.7</v>
      </c>
      <c r="E32" s="43">
        <v>30.1</v>
      </c>
      <c r="F32" s="43">
        <v>8.1</v>
      </c>
      <c r="G32" s="43">
        <v>8.1999999999999993</v>
      </c>
      <c r="H32" s="43">
        <v>8</v>
      </c>
    </row>
    <row r="33" spans="1:8" x14ac:dyDescent="0.25">
      <c r="A33" s="28" t="s">
        <v>39</v>
      </c>
      <c r="B33" s="14" t="s">
        <v>40</v>
      </c>
      <c r="C33" s="42">
        <v>36.799999999999997</v>
      </c>
      <c r="D33" s="43">
        <v>35.799999999999997</v>
      </c>
      <c r="E33" s="43">
        <v>37.799999999999997</v>
      </c>
      <c r="F33" s="43">
        <v>3.2</v>
      </c>
      <c r="G33" s="43">
        <v>4.0999999999999996</v>
      </c>
      <c r="H33" s="43">
        <v>2.2999999999999998</v>
      </c>
    </row>
    <row r="34" spans="1:8" x14ac:dyDescent="0.25">
      <c r="A34" s="28" t="s">
        <v>41</v>
      </c>
      <c r="B34" s="14" t="s">
        <v>42</v>
      </c>
      <c r="C34" s="42">
        <v>24.7</v>
      </c>
      <c r="D34" s="43">
        <v>23.8</v>
      </c>
      <c r="E34" s="43">
        <v>25.6</v>
      </c>
      <c r="F34" s="43">
        <v>5.3</v>
      </c>
      <c r="G34" s="43">
        <v>5.4</v>
      </c>
      <c r="H34" s="43">
        <v>5.2</v>
      </c>
    </row>
    <row r="35" spans="1:8" x14ac:dyDescent="0.25">
      <c r="A35" s="28" t="s">
        <v>290</v>
      </c>
      <c r="B35" s="14" t="s">
        <v>349</v>
      </c>
      <c r="C35" s="42">
        <v>40.6</v>
      </c>
      <c r="D35" s="43">
        <v>42.1</v>
      </c>
      <c r="E35" s="43">
        <v>38.9</v>
      </c>
      <c r="F35" s="43">
        <v>4.2</v>
      </c>
      <c r="G35" s="43">
        <v>3.6</v>
      </c>
      <c r="H35" s="43">
        <v>4.8</v>
      </c>
    </row>
    <row r="36" spans="1:8" x14ac:dyDescent="0.25">
      <c r="A36" s="28" t="s">
        <v>291</v>
      </c>
      <c r="B36" s="14" t="s">
        <v>350</v>
      </c>
      <c r="C36" s="42">
        <v>37.9</v>
      </c>
      <c r="D36" s="43">
        <v>36.6</v>
      </c>
      <c r="E36" s="43">
        <v>39.200000000000003</v>
      </c>
      <c r="F36" s="43">
        <v>8.1999999999999993</v>
      </c>
      <c r="G36" s="43">
        <v>8.1999999999999993</v>
      </c>
      <c r="H36" s="43">
        <v>8.3000000000000007</v>
      </c>
    </row>
    <row r="37" spans="1:8" x14ac:dyDescent="0.25">
      <c r="A37" s="28" t="s">
        <v>43</v>
      </c>
      <c r="B37" s="14" t="s">
        <v>44</v>
      </c>
      <c r="C37" s="42">
        <v>29.2</v>
      </c>
      <c r="D37" s="43">
        <v>28.8</v>
      </c>
      <c r="E37" s="43">
        <v>29.6</v>
      </c>
      <c r="F37" s="43">
        <v>7</v>
      </c>
      <c r="G37" s="43">
        <v>7.1</v>
      </c>
      <c r="H37" s="43">
        <v>6.9</v>
      </c>
    </row>
    <row r="38" spans="1:8" x14ac:dyDescent="0.25">
      <c r="A38" s="28" t="s">
        <v>45</v>
      </c>
      <c r="B38" s="14" t="s">
        <v>46</v>
      </c>
      <c r="C38" s="42">
        <v>34.1</v>
      </c>
      <c r="D38" s="43">
        <v>31.9</v>
      </c>
      <c r="E38" s="43">
        <v>36.200000000000003</v>
      </c>
      <c r="F38" s="43">
        <v>2.1</v>
      </c>
      <c r="G38" s="43">
        <v>2.5</v>
      </c>
      <c r="H38" s="43">
        <v>1.7</v>
      </c>
    </row>
    <row r="39" spans="1:8" x14ac:dyDescent="0.25">
      <c r="A39" s="28" t="s">
        <v>292</v>
      </c>
      <c r="B39" s="14" t="s">
        <v>351</v>
      </c>
      <c r="C39" s="42" t="s">
        <v>806</v>
      </c>
      <c r="D39" s="43" t="s">
        <v>806</v>
      </c>
      <c r="E39" s="43" t="s">
        <v>806</v>
      </c>
      <c r="F39" s="43" t="s">
        <v>806</v>
      </c>
      <c r="G39" s="43" t="s">
        <v>806</v>
      </c>
      <c r="H39" s="43" t="s">
        <v>806</v>
      </c>
    </row>
    <row r="40" spans="1:8" x14ac:dyDescent="0.25">
      <c r="A40" s="28" t="s">
        <v>293</v>
      </c>
      <c r="B40" s="14" t="s">
        <v>352</v>
      </c>
      <c r="C40" s="42">
        <v>44.4</v>
      </c>
      <c r="D40" s="43">
        <v>45.8</v>
      </c>
      <c r="E40" s="43">
        <v>43</v>
      </c>
      <c r="F40" s="43">
        <v>1.6</v>
      </c>
      <c r="G40" s="43">
        <v>2.2999999999999998</v>
      </c>
      <c r="H40" s="43">
        <v>0.8</v>
      </c>
    </row>
    <row r="41" spans="1:8" x14ac:dyDescent="0.25">
      <c r="A41" s="28" t="s">
        <v>294</v>
      </c>
      <c r="B41" s="14" t="s">
        <v>353</v>
      </c>
      <c r="C41" s="42" t="s">
        <v>806</v>
      </c>
      <c r="D41" s="43" t="s">
        <v>806</v>
      </c>
      <c r="E41" s="43" t="s">
        <v>806</v>
      </c>
      <c r="F41" s="43" t="s">
        <v>806</v>
      </c>
      <c r="G41" s="43" t="s">
        <v>806</v>
      </c>
      <c r="H41" s="43" t="s">
        <v>806</v>
      </c>
    </row>
    <row r="42" spans="1:8" x14ac:dyDescent="0.25">
      <c r="A42" s="28" t="s">
        <v>47</v>
      </c>
      <c r="B42" s="14" t="s">
        <v>48</v>
      </c>
      <c r="C42" s="42">
        <v>37.4</v>
      </c>
      <c r="D42" s="43">
        <v>37.299999999999997</v>
      </c>
      <c r="E42" s="43">
        <v>37.4</v>
      </c>
      <c r="F42" s="43">
        <v>4.4000000000000004</v>
      </c>
      <c r="G42" s="43">
        <v>4.5999999999999996</v>
      </c>
      <c r="H42" s="43">
        <v>4.3</v>
      </c>
    </row>
    <row r="43" spans="1:8" x14ac:dyDescent="0.25">
      <c r="A43" s="28" t="s">
        <v>295</v>
      </c>
      <c r="B43" s="14" t="s">
        <v>354</v>
      </c>
      <c r="C43" s="42" t="s">
        <v>806</v>
      </c>
      <c r="D43" s="43" t="s">
        <v>806</v>
      </c>
      <c r="E43" s="43" t="s">
        <v>806</v>
      </c>
      <c r="F43" s="43" t="s">
        <v>806</v>
      </c>
      <c r="G43" s="43" t="s">
        <v>806</v>
      </c>
      <c r="H43" s="43" t="s">
        <v>806</v>
      </c>
    </row>
    <row r="44" spans="1:8" x14ac:dyDescent="0.25">
      <c r="A44" s="28" t="s">
        <v>296</v>
      </c>
      <c r="B44" s="14" t="s">
        <v>355</v>
      </c>
      <c r="C44" s="42">
        <v>25.4</v>
      </c>
      <c r="D44" s="43">
        <v>21.8</v>
      </c>
      <c r="E44" s="43">
        <v>29.2</v>
      </c>
      <c r="F44" s="43">
        <v>5.0999999999999996</v>
      </c>
      <c r="G44" s="43">
        <v>5.9</v>
      </c>
      <c r="H44" s="43">
        <v>4.3</v>
      </c>
    </row>
    <row r="45" spans="1:8" x14ac:dyDescent="0.25">
      <c r="A45" s="28" t="s">
        <v>49</v>
      </c>
      <c r="B45" s="14" t="s">
        <v>50</v>
      </c>
      <c r="C45" s="42">
        <v>30.2</v>
      </c>
      <c r="D45" s="43">
        <v>28.9</v>
      </c>
      <c r="E45" s="43">
        <v>31.6</v>
      </c>
      <c r="F45" s="43">
        <v>8.5</v>
      </c>
      <c r="G45" s="43">
        <v>8.5</v>
      </c>
      <c r="H45" s="43">
        <v>8.5</v>
      </c>
    </row>
    <row r="46" spans="1:8" x14ac:dyDescent="0.25">
      <c r="A46" s="28" t="s">
        <v>53</v>
      </c>
      <c r="B46" s="14" t="s">
        <v>54</v>
      </c>
      <c r="C46" s="42">
        <v>44.9</v>
      </c>
      <c r="D46" s="43">
        <v>44</v>
      </c>
      <c r="E46" s="43">
        <v>45.9</v>
      </c>
      <c r="F46" s="43">
        <v>2.7</v>
      </c>
      <c r="G46" s="43">
        <v>3.4</v>
      </c>
      <c r="H46" s="43">
        <v>2.1</v>
      </c>
    </row>
    <row r="47" spans="1:8" x14ac:dyDescent="0.25">
      <c r="A47" s="28" t="s">
        <v>297</v>
      </c>
      <c r="B47" s="14" t="s">
        <v>356</v>
      </c>
      <c r="C47" s="42">
        <v>42.2</v>
      </c>
      <c r="D47" s="43">
        <v>42.7</v>
      </c>
      <c r="E47" s="43">
        <v>41.7</v>
      </c>
      <c r="F47" s="43">
        <v>2.2999999999999998</v>
      </c>
      <c r="G47" s="43">
        <v>3</v>
      </c>
      <c r="H47" s="43">
        <v>1.6</v>
      </c>
    </row>
    <row r="48" spans="1:8" x14ac:dyDescent="0.25">
      <c r="A48" s="28" t="s">
        <v>55</v>
      </c>
      <c r="B48" s="14" t="s">
        <v>56</v>
      </c>
      <c r="C48" s="42">
        <v>30.2</v>
      </c>
      <c r="D48" s="43">
        <v>28.9</v>
      </c>
      <c r="E48" s="43">
        <v>31.4</v>
      </c>
      <c r="F48" s="43">
        <v>4.5</v>
      </c>
      <c r="G48" s="43">
        <v>4</v>
      </c>
      <c r="H48" s="43">
        <v>4.9000000000000004</v>
      </c>
    </row>
    <row r="49" spans="1:8" x14ac:dyDescent="0.25">
      <c r="A49" s="28" t="s">
        <v>57</v>
      </c>
      <c r="B49" s="14" t="s">
        <v>58</v>
      </c>
      <c r="C49" s="42">
        <v>44.9</v>
      </c>
      <c r="D49" s="43">
        <v>45</v>
      </c>
      <c r="E49" s="43">
        <v>44.7</v>
      </c>
      <c r="F49" s="43">
        <v>2.8</v>
      </c>
      <c r="G49" s="43">
        <v>3.4</v>
      </c>
      <c r="H49" s="43">
        <v>2.2000000000000002</v>
      </c>
    </row>
    <row r="50" spans="1:8" x14ac:dyDescent="0.25">
      <c r="A50" s="28" t="s">
        <v>298</v>
      </c>
      <c r="B50" s="14" t="s">
        <v>357</v>
      </c>
      <c r="C50" s="42">
        <v>38.9</v>
      </c>
      <c r="D50" s="43">
        <v>35.700000000000003</v>
      </c>
      <c r="E50" s="43">
        <v>42.1</v>
      </c>
      <c r="F50" s="43">
        <v>1.3</v>
      </c>
      <c r="G50" s="43">
        <v>0.7</v>
      </c>
      <c r="H50" s="43">
        <v>1.9</v>
      </c>
    </row>
    <row r="51" spans="1:8" x14ac:dyDescent="0.25">
      <c r="A51" s="28" t="s">
        <v>51</v>
      </c>
      <c r="B51" s="14" t="s">
        <v>52</v>
      </c>
      <c r="C51" s="42">
        <v>39.1</v>
      </c>
      <c r="D51" s="43">
        <v>37.299999999999997</v>
      </c>
      <c r="E51" s="43">
        <v>40.799999999999997</v>
      </c>
      <c r="F51" s="43">
        <v>2.2999999999999998</v>
      </c>
      <c r="G51" s="43">
        <v>2</v>
      </c>
      <c r="H51" s="43">
        <v>2.5</v>
      </c>
    </row>
    <row r="52" spans="1:8" x14ac:dyDescent="0.25">
      <c r="A52" s="28" t="s">
        <v>299</v>
      </c>
      <c r="B52" s="14" t="s">
        <v>358</v>
      </c>
      <c r="C52" s="42">
        <v>25.4</v>
      </c>
      <c r="D52" s="43">
        <v>25.8</v>
      </c>
      <c r="E52" s="43">
        <v>25</v>
      </c>
      <c r="F52" s="43">
        <v>10.9</v>
      </c>
      <c r="G52" s="43">
        <v>12.1</v>
      </c>
      <c r="H52" s="43">
        <v>9.4</v>
      </c>
    </row>
    <row r="53" spans="1:8" x14ac:dyDescent="0.25">
      <c r="A53" s="28" t="s">
        <v>59</v>
      </c>
      <c r="B53" s="14" t="s">
        <v>60</v>
      </c>
      <c r="C53" s="42">
        <v>25.3</v>
      </c>
      <c r="D53" s="43">
        <v>23.7</v>
      </c>
      <c r="E53" s="43">
        <v>26.9</v>
      </c>
      <c r="F53" s="43">
        <v>12.4</v>
      </c>
      <c r="G53" s="43">
        <v>12.7</v>
      </c>
      <c r="H53" s="43">
        <v>12.2</v>
      </c>
    </row>
    <row r="54" spans="1:8" x14ac:dyDescent="0.25">
      <c r="A54" s="28" t="s">
        <v>300</v>
      </c>
      <c r="B54" s="14" t="s">
        <v>359</v>
      </c>
      <c r="C54" s="42">
        <v>47.8</v>
      </c>
      <c r="D54" s="43">
        <v>48.4</v>
      </c>
      <c r="E54" s="43">
        <v>47.2</v>
      </c>
      <c r="F54" s="43">
        <v>4.5999999999999996</v>
      </c>
      <c r="G54" s="43">
        <v>5.5</v>
      </c>
      <c r="H54" s="43">
        <v>3.6</v>
      </c>
    </row>
    <row r="55" spans="1:8" x14ac:dyDescent="0.25">
      <c r="A55" s="28" t="s">
        <v>61</v>
      </c>
      <c r="B55" s="14" t="s">
        <v>62</v>
      </c>
      <c r="C55" s="42">
        <v>26.3</v>
      </c>
      <c r="D55" s="43">
        <v>26.2</v>
      </c>
      <c r="E55" s="43">
        <v>26.3</v>
      </c>
      <c r="F55" s="43">
        <v>3.6</v>
      </c>
      <c r="G55" s="43">
        <v>3.5</v>
      </c>
      <c r="H55" s="43">
        <v>3.8</v>
      </c>
    </row>
    <row r="56" spans="1:8" x14ac:dyDescent="0.25">
      <c r="A56" s="28" t="s">
        <v>301</v>
      </c>
      <c r="B56" s="14" t="s">
        <v>360</v>
      </c>
      <c r="C56" s="42">
        <v>38.200000000000003</v>
      </c>
      <c r="D56" s="43">
        <v>38.700000000000003</v>
      </c>
      <c r="E56" s="43">
        <v>37.799999999999997</v>
      </c>
      <c r="F56" s="43">
        <v>3.4</v>
      </c>
      <c r="G56" s="43">
        <v>2.7</v>
      </c>
      <c r="H56" s="43">
        <v>4</v>
      </c>
    </row>
    <row r="57" spans="1:8" x14ac:dyDescent="0.25">
      <c r="A57" s="28" t="s">
        <v>302</v>
      </c>
      <c r="B57" s="14" t="s">
        <v>361</v>
      </c>
      <c r="C57" s="42">
        <v>28.7</v>
      </c>
      <c r="D57" s="43">
        <v>29</v>
      </c>
      <c r="E57" s="43">
        <v>28.4</v>
      </c>
      <c r="F57" s="43">
        <v>6.2</v>
      </c>
      <c r="G57" s="43">
        <v>5.8</v>
      </c>
      <c r="H57" s="43">
        <v>6.5</v>
      </c>
    </row>
    <row r="58" spans="1:8" x14ac:dyDescent="0.25">
      <c r="A58" s="28" t="s">
        <v>63</v>
      </c>
      <c r="B58" s="14" t="s">
        <v>64</v>
      </c>
      <c r="C58" s="42">
        <v>37.6</v>
      </c>
      <c r="D58" s="43">
        <v>35.9</v>
      </c>
      <c r="E58" s="43">
        <v>39.1</v>
      </c>
      <c r="F58" s="43">
        <v>3</v>
      </c>
      <c r="G58" s="43">
        <v>3.3</v>
      </c>
      <c r="H58" s="43">
        <v>2.7</v>
      </c>
    </row>
    <row r="59" spans="1:8" x14ac:dyDescent="0.25">
      <c r="A59" s="28" t="s">
        <v>65</v>
      </c>
      <c r="B59" s="14" t="s">
        <v>66</v>
      </c>
      <c r="C59" s="42">
        <v>27.6</v>
      </c>
      <c r="D59" s="43">
        <v>26.8</v>
      </c>
      <c r="E59" s="43">
        <v>28.5</v>
      </c>
      <c r="F59" s="43">
        <v>8.4</v>
      </c>
      <c r="G59" s="43">
        <v>9</v>
      </c>
      <c r="H59" s="43">
        <v>7.8</v>
      </c>
    </row>
    <row r="60" spans="1:8" x14ac:dyDescent="0.25">
      <c r="A60" s="28" t="s">
        <v>67</v>
      </c>
      <c r="B60" s="14" t="s">
        <v>68</v>
      </c>
      <c r="C60" s="42" t="e">
        <f>+VLOOKUP($A60&amp;"_"&amp;'1'!$C$5,#REF!,17,FALSE)</f>
        <v>#REF!</v>
      </c>
      <c r="D60" s="43" t="e">
        <f>+VLOOKUP($A60&amp;"_"&amp;'1'!$C$5,#REF!,18,FALSE)</f>
        <v>#REF!</v>
      </c>
      <c r="E60" s="43" t="e">
        <f>+VLOOKUP($A60&amp;"_"&amp;'1'!$C$5,#REF!,19,FALSE)</f>
        <v>#REF!</v>
      </c>
      <c r="F60" s="43" t="e">
        <f>+VLOOKUP($A60&amp;"_"&amp;'1'!$C$5,#REF!,20,FALSE)</f>
        <v>#REF!</v>
      </c>
      <c r="G60" s="43" t="e">
        <f>+VLOOKUP($A60&amp;"_"&amp;'1'!$C$5,#REF!,21,FALSE)</f>
        <v>#REF!</v>
      </c>
      <c r="H60" s="43" t="e">
        <f>+VLOOKUP($A60&amp;"_"&amp;'1'!$C$5,#REF!,22,FALSE)</f>
        <v>#REF!</v>
      </c>
    </row>
    <row r="61" spans="1:8" x14ac:dyDescent="0.25">
      <c r="A61" s="28" t="s">
        <v>69</v>
      </c>
      <c r="B61" s="14" t="s">
        <v>70</v>
      </c>
      <c r="C61" s="42" t="e">
        <f>+VLOOKUP($A61&amp;"_"&amp;'1'!$C$5,#REF!,17,FALSE)</f>
        <v>#REF!</v>
      </c>
      <c r="D61" s="43" t="e">
        <f>+VLOOKUP($A61&amp;"_"&amp;'1'!$C$5,#REF!,18,FALSE)</f>
        <v>#REF!</v>
      </c>
      <c r="E61" s="43" t="e">
        <f>+VLOOKUP($A61&amp;"_"&amp;'1'!$C$5,#REF!,19,FALSE)</f>
        <v>#REF!</v>
      </c>
      <c r="F61" s="43" t="e">
        <f>+VLOOKUP($A61&amp;"_"&amp;'1'!$C$5,#REF!,20,FALSE)</f>
        <v>#REF!</v>
      </c>
      <c r="G61" s="43" t="e">
        <f>+VLOOKUP($A61&amp;"_"&amp;'1'!$C$5,#REF!,21,FALSE)</f>
        <v>#REF!</v>
      </c>
      <c r="H61" s="43" t="e">
        <f>+VLOOKUP($A61&amp;"_"&amp;'1'!$C$5,#REF!,22,FALSE)</f>
        <v>#REF!</v>
      </c>
    </row>
    <row r="62" spans="1:8" x14ac:dyDescent="0.25">
      <c r="A62" s="28" t="s">
        <v>303</v>
      </c>
      <c r="B62" s="14" t="s">
        <v>362</v>
      </c>
      <c r="C62" s="42" t="e">
        <f>+VLOOKUP($A62&amp;"_"&amp;'1'!$C$5,#REF!,17,FALSE)</f>
        <v>#REF!</v>
      </c>
      <c r="D62" s="43" t="e">
        <f>+VLOOKUP($A62&amp;"_"&amp;'1'!$C$5,#REF!,18,FALSE)</f>
        <v>#REF!</v>
      </c>
      <c r="E62" s="43" t="e">
        <f>+VLOOKUP($A62&amp;"_"&amp;'1'!$C$5,#REF!,19,FALSE)</f>
        <v>#REF!</v>
      </c>
      <c r="F62" s="43" t="e">
        <f>+VLOOKUP($A62&amp;"_"&amp;'1'!$C$5,#REF!,20,FALSE)</f>
        <v>#REF!</v>
      </c>
      <c r="G62" s="43" t="e">
        <f>+VLOOKUP($A62&amp;"_"&amp;'1'!$C$5,#REF!,21,FALSE)</f>
        <v>#REF!</v>
      </c>
      <c r="H62" s="43" t="e">
        <f>+VLOOKUP($A62&amp;"_"&amp;'1'!$C$5,#REF!,22,FALSE)</f>
        <v>#REF!</v>
      </c>
    </row>
    <row r="63" spans="1:8" x14ac:dyDescent="0.25">
      <c r="A63" s="28" t="s">
        <v>71</v>
      </c>
      <c r="B63" s="14" t="s">
        <v>72</v>
      </c>
      <c r="C63" s="42" t="e">
        <f>+VLOOKUP($A63&amp;"_"&amp;'1'!$C$5,#REF!,17,FALSE)</f>
        <v>#REF!</v>
      </c>
      <c r="D63" s="43" t="e">
        <f>+VLOOKUP($A63&amp;"_"&amp;'1'!$C$5,#REF!,18,FALSE)</f>
        <v>#REF!</v>
      </c>
      <c r="E63" s="43" t="e">
        <f>+VLOOKUP($A63&amp;"_"&amp;'1'!$C$5,#REF!,19,FALSE)</f>
        <v>#REF!</v>
      </c>
      <c r="F63" s="43" t="e">
        <f>+VLOOKUP($A63&amp;"_"&amp;'1'!$C$5,#REF!,20,FALSE)</f>
        <v>#REF!</v>
      </c>
      <c r="G63" s="43" t="e">
        <f>+VLOOKUP($A63&amp;"_"&amp;'1'!$C$5,#REF!,21,FALSE)</f>
        <v>#REF!</v>
      </c>
      <c r="H63" s="43" t="e">
        <f>+VLOOKUP($A63&amp;"_"&amp;'1'!$C$5,#REF!,22,FALSE)</f>
        <v>#REF!</v>
      </c>
    </row>
    <row r="64" spans="1:8" x14ac:dyDescent="0.25">
      <c r="A64" s="28" t="s">
        <v>73</v>
      </c>
      <c r="B64" s="14" t="s">
        <v>74</v>
      </c>
      <c r="C64" s="42" t="e">
        <f>+VLOOKUP($A64&amp;"_"&amp;'1'!$C$5,#REF!,17,FALSE)</f>
        <v>#REF!</v>
      </c>
      <c r="D64" s="43" t="e">
        <f>+VLOOKUP($A64&amp;"_"&amp;'1'!$C$5,#REF!,18,FALSE)</f>
        <v>#REF!</v>
      </c>
      <c r="E64" s="43" t="e">
        <f>+VLOOKUP($A64&amp;"_"&amp;'1'!$C$5,#REF!,19,FALSE)</f>
        <v>#REF!</v>
      </c>
      <c r="F64" s="43" t="e">
        <f>+VLOOKUP($A64&amp;"_"&amp;'1'!$C$5,#REF!,20,FALSE)</f>
        <v>#REF!</v>
      </c>
      <c r="G64" s="43" t="e">
        <f>+VLOOKUP($A64&amp;"_"&amp;'1'!$C$5,#REF!,21,FALSE)</f>
        <v>#REF!</v>
      </c>
      <c r="H64" s="43" t="e">
        <f>+VLOOKUP($A64&amp;"_"&amp;'1'!$C$5,#REF!,22,FALSE)</f>
        <v>#REF!</v>
      </c>
    </row>
    <row r="65" spans="1:8" x14ac:dyDescent="0.25">
      <c r="A65" s="28" t="s">
        <v>304</v>
      </c>
      <c r="B65" s="14" t="s">
        <v>363</v>
      </c>
      <c r="C65" s="42" t="e">
        <f>+VLOOKUP($A65&amp;"_"&amp;'1'!$C$5,#REF!,17,FALSE)</f>
        <v>#REF!</v>
      </c>
      <c r="D65" s="43" t="e">
        <f>+VLOOKUP($A65&amp;"_"&amp;'1'!$C$5,#REF!,18,FALSE)</f>
        <v>#REF!</v>
      </c>
      <c r="E65" s="43" t="e">
        <f>+VLOOKUP($A65&amp;"_"&amp;'1'!$C$5,#REF!,19,FALSE)</f>
        <v>#REF!</v>
      </c>
      <c r="F65" s="43" t="e">
        <f>+VLOOKUP($A65&amp;"_"&amp;'1'!$C$5,#REF!,20,FALSE)</f>
        <v>#REF!</v>
      </c>
      <c r="G65" s="43" t="e">
        <f>+VLOOKUP($A65&amp;"_"&amp;'1'!$C$5,#REF!,21,FALSE)</f>
        <v>#REF!</v>
      </c>
      <c r="H65" s="43" t="e">
        <f>+VLOOKUP($A65&amp;"_"&amp;'1'!$C$5,#REF!,22,FALSE)</f>
        <v>#REF!</v>
      </c>
    </row>
    <row r="66" spans="1:8" x14ac:dyDescent="0.25">
      <c r="A66" s="28" t="s">
        <v>305</v>
      </c>
      <c r="B66" s="14" t="s">
        <v>364</v>
      </c>
      <c r="C66" s="42" t="e">
        <f>+VLOOKUP($A66&amp;"_"&amp;'1'!$C$5,#REF!,17,FALSE)</f>
        <v>#REF!</v>
      </c>
      <c r="D66" s="43" t="e">
        <f>+VLOOKUP($A66&amp;"_"&amp;'1'!$C$5,#REF!,18,FALSE)</f>
        <v>#REF!</v>
      </c>
      <c r="E66" s="43" t="e">
        <f>+VLOOKUP($A66&amp;"_"&amp;'1'!$C$5,#REF!,19,FALSE)</f>
        <v>#REF!</v>
      </c>
      <c r="F66" s="43" t="e">
        <f>+VLOOKUP($A66&amp;"_"&amp;'1'!$C$5,#REF!,20,FALSE)</f>
        <v>#REF!</v>
      </c>
      <c r="G66" s="43" t="e">
        <f>+VLOOKUP($A66&amp;"_"&amp;'1'!$C$5,#REF!,21,FALSE)</f>
        <v>#REF!</v>
      </c>
      <c r="H66" s="43" t="e">
        <f>+VLOOKUP($A66&amp;"_"&amp;'1'!$C$5,#REF!,22,FALSE)</f>
        <v>#REF!</v>
      </c>
    </row>
    <row r="67" spans="1:8" x14ac:dyDescent="0.25">
      <c r="A67" s="28" t="s">
        <v>75</v>
      </c>
      <c r="B67" s="14" t="s">
        <v>76</v>
      </c>
      <c r="C67" s="42" t="e">
        <f>+VLOOKUP($A67&amp;"_"&amp;'1'!$C$5,#REF!,17,FALSE)</f>
        <v>#REF!</v>
      </c>
      <c r="D67" s="43" t="e">
        <f>+VLOOKUP($A67&amp;"_"&amp;'1'!$C$5,#REF!,18,FALSE)</f>
        <v>#REF!</v>
      </c>
      <c r="E67" s="43" t="e">
        <f>+VLOOKUP($A67&amp;"_"&amp;'1'!$C$5,#REF!,19,FALSE)</f>
        <v>#REF!</v>
      </c>
      <c r="F67" s="43" t="e">
        <f>+VLOOKUP($A67&amp;"_"&amp;'1'!$C$5,#REF!,20,FALSE)</f>
        <v>#REF!</v>
      </c>
      <c r="G67" s="43" t="e">
        <f>+VLOOKUP($A67&amp;"_"&amp;'1'!$C$5,#REF!,21,FALSE)</f>
        <v>#REF!</v>
      </c>
      <c r="H67" s="43" t="e">
        <f>+VLOOKUP($A67&amp;"_"&amp;'1'!$C$5,#REF!,22,FALSE)</f>
        <v>#REF!</v>
      </c>
    </row>
    <row r="68" spans="1:8" x14ac:dyDescent="0.25">
      <c r="A68" s="28" t="s">
        <v>77</v>
      </c>
      <c r="B68" s="14" t="s">
        <v>78</v>
      </c>
      <c r="C68" s="42" t="e">
        <f>+VLOOKUP($A68&amp;"_"&amp;'1'!$C$5,#REF!,17,FALSE)</f>
        <v>#REF!</v>
      </c>
      <c r="D68" s="43" t="e">
        <f>+VLOOKUP($A68&amp;"_"&amp;'1'!$C$5,#REF!,18,FALSE)</f>
        <v>#REF!</v>
      </c>
      <c r="E68" s="43" t="e">
        <f>+VLOOKUP($A68&amp;"_"&amp;'1'!$C$5,#REF!,19,FALSE)</f>
        <v>#REF!</v>
      </c>
      <c r="F68" s="43" t="e">
        <f>+VLOOKUP($A68&amp;"_"&amp;'1'!$C$5,#REF!,20,FALSE)</f>
        <v>#REF!</v>
      </c>
      <c r="G68" s="43" t="e">
        <f>+VLOOKUP($A68&amp;"_"&amp;'1'!$C$5,#REF!,21,FALSE)</f>
        <v>#REF!</v>
      </c>
      <c r="H68" s="43" t="e">
        <f>+VLOOKUP($A68&amp;"_"&amp;'1'!$C$5,#REF!,22,FALSE)</f>
        <v>#REF!</v>
      </c>
    </row>
    <row r="69" spans="1:8" x14ac:dyDescent="0.25">
      <c r="A69" s="28" t="s">
        <v>80</v>
      </c>
      <c r="B69" s="14" t="s">
        <v>81</v>
      </c>
      <c r="C69" s="42" t="e">
        <f>+VLOOKUP($A69&amp;"_"&amp;'1'!$C$5,#REF!,17,FALSE)</f>
        <v>#REF!</v>
      </c>
      <c r="D69" s="43" t="e">
        <f>+VLOOKUP($A69&amp;"_"&amp;'1'!$C$5,#REF!,18,FALSE)</f>
        <v>#REF!</v>
      </c>
      <c r="E69" s="43" t="e">
        <f>+VLOOKUP($A69&amp;"_"&amp;'1'!$C$5,#REF!,19,FALSE)</f>
        <v>#REF!</v>
      </c>
      <c r="F69" s="43" t="e">
        <f>+VLOOKUP($A69&amp;"_"&amp;'1'!$C$5,#REF!,20,FALSE)</f>
        <v>#REF!</v>
      </c>
      <c r="G69" s="43" t="e">
        <f>+VLOOKUP($A69&amp;"_"&amp;'1'!$C$5,#REF!,21,FALSE)</f>
        <v>#REF!</v>
      </c>
      <c r="H69" s="43" t="e">
        <f>+VLOOKUP($A69&amp;"_"&amp;'1'!$C$5,#REF!,22,FALSE)</f>
        <v>#REF!</v>
      </c>
    </row>
    <row r="70" spans="1:8" x14ac:dyDescent="0.25">
      <c r="A70" s="28" t="s">
        <v>82</v>
      </c>
      <c r="B70" s="14" t="s">
        <v>83</v>
      </c>
      <c r="C70" s="42" t="e">
        <f>+VLOOKUP($A70&amp;"_"&amp;'1'!$C$5,#REF!,17,FALSE)</f>
        <v>#REF!</v>
      </c>
      <c r="D70" s="43" t="e">
        <f>+VLOOKUP($A70&amp;"_"&amp;'1'!$C$5,#REF!,18,FALSE)</f>
        <v>#REF!</v>
      </c>
      <c r="E70" s="43" t="e">
        <f>+VLOOKUP($A70&amp;"_"&amp;'1'!$C$5,#REF!,19,FALSE)</f>
        <v>#REF!</v>
      </c>
      <c r="F70" s="43" t="e">
        <f>+VLOOKUP($A70&amp;"_"&amp;'1'!$C$5,#REF!,20,FALSE)</f>
        <v>#REF!</v>
      </c>
      <c r="G70" s="43" t="e">
        <f>+VLOOKUP($A70&amp;"_"&amp;'1'!$C$5,#REF!,21,FALSE)</f>
        <v>#REF!</v>
      </c>
      <c r="H70" s="43" t="e">
        <f>+VLOOKUP($A70&amp;"_"&amp;'1'!$C$5,#REF!,22,FALSE)</f>
        <v>#REF!</v>
      </c>
    </row>
    <row r="71" spans="1:8" x14ac:dyDescent="0.25">
      <c r="A71" s="28" t="s">
        <v>306</v>
      </c>
      <c r="B71" s="14" t="s">
        <v>365</v>
      </c>
      <c r="C71" s="42" t="e">
        <f>+VLOOKUP($A71&amp;"_"&amp;'1'!$C$5,#REF!,17,FALSE)</f>
        <v>#REF!</v>
      </c>
      <c r="D71" s="43" t="e">
        <f>+VLOOKUP($A71&amp;"_"&amp;'1'!$C$5,#REF!,18,FALSE)</f>
        <v>#REF!</v>
      </c>
      <c r="E71" s="43" t="e">
        <f>+VLOOKUP($A71&amp;"_"&amp;'1'!$C$5,#REF!,19,FALSE)</f>
        <v>#REF!</v>
      </c>
      <c r="F71" s="43" t="e">
        <f>+VLOOKUP($A71&amp;"_"&amp;'1'!$C$5,#REF!,20,FALSE)</f>
        <v>#REF!</v>
      </c>
      <c r="G71" s="43" t="e">
        <f>+VLOOKUP($A71&amp;"_"&amp;'1'!$C$5,#REF!,21,FALSE)</f>
        <v>#REF!</v>
      </c>
      <c r="H71" s="43" t="e">
        <f>+VLOOKUP($A71&amp;"_"&amp;'1'!$C$5,#REF!,22,FALSE)</f>
        <v>#REF!</v>
      </c>
    </row>
    <row r="72" spans="1:8" x14ac:dyDescent="0.25">
      <c r="A72" s="28" t="s">
        <v>84</v>
      </c>
      <c r="B72" s="14" t="s">
        <v>85</v>
      </c>
      <c r="C72" s="42" t="e">
        <f>+VLOOKUP($A72&amp;"_"&amp;'1'!$C$5,#REF!,17,FALSE)</f>
        <v>#REF!</v>
      </c>
      <c r="D72" s="43" t="e">
        <f>+VLOOKUP($A72&amp;"_"&amp;'1'!$C$5,#REF!,18,FALSE)</f>
        <v>#REF!</v>
      </c>
      <c r="E72" s="43" t="e">
        <f>+VLOOKUP($A72&amp;"_"&amp;'1'!$C$5,#REF!,19,FALSE)</f>
        <v>#REF!</v>
      </c>
      <c r="F72" s="43" t="e">
        <f>+VLOOKUP($A72&amp;"_"&amp;'1'!$C$5,#REF!,20,FALSE)</f>
        <v>#REF!</v>
      </c>
      <c r="G72" s="43" t="e">
        <f>+VLOOKUP($A72&amp;"_"&amp;'1'!$C$5,#REF!,21,FALSE)</f>
        <v>#REF!</v>
      </c>
      <c r="H72" s="43" t="e">
        <f>+VLOOKUP($A72&amp;"_"&amp;'1'!$C$5,#REF!,22,FALSE)</f>
        <v>#REF!</v>
      </c>
    </row>
    <row r="73" spans="1:8" x14ac:dyDescent="0.25">
      <c r="A73" s="28" t="s">
        <v>307</v>
      </c>
      <c r="B73" s="14" t="s">
        <v>366</v>
      </c>
      <c r="C73" s="42" t="e">
        <f>+VLOOKUP($A73&amp;"_"&amp;'1'!$C$5,#REF!,17,FALSE)</f>
        <v>#REF!</v>
      </c>
      <c r="D73" s="43" t="e">
        <f>+VLOOKUP($A73&amp;"_"&amp;'1'!$C$5,#REF!,18,FALSE)</f>
        <v>#REF!</v>
      </c>
      <c r="E73" s="43" t="e">
        <f>+VLOOKUP($A73&amp;"_"&amp;'1'!$C$5,#REF!,19,FALSE)</f>
        <v>#REF!</v>
      </c>
      <c r="F73" s="43" t="e">
        <f>+VLOOKUP($A73&amp;"_"&amp;'1'!$C$5,#REF!,20,FALSE)</f>
        <v>#REF!</v>
      </c>
      <c r="G73" s="43" t="e">
        <f>+VLOOKUP($A73&amp;"_"&amp;'1'!$C$5,#REF!,21,FALSE)</f>
        <v>#REF!</v>
      </c>
      <c r="H73" s="43" t="e">
        <f>+VLOOKUP($A73&amp;"_"&amp;'1'!$C$5,#REF!,22,FALSE)</f>
        <v>#REF!</v>
      </c>
    </row>
    <row r="74" spans="1:8" x14ac:dyDescent="0.25">
      <c r="A74" s="28" t="s">
        <v>308</v>
      </c>
      <c r="B74" s="14" t="s">
        <v>367</v>
      </c>
      <c r="C74" s="42" t="e">
        <f>+VLOOKUP($A74&amp;"_"&amp;'1'!$C$5,#REF!,17,FALSE)</f>
        <v>#REF!</v>
      </c>
      <c r="D74" s="43" t="e">
        <f>+VLOOKUP($A74&amp;"_"&amp;'1'!$C$5,#REF!,18,FALSE)</f>
        <v>#REF!</v>
      </c>
      <c r="E74" s="43" t="e">
        <f>+VLOOKUP($A74&amp;"_"&amp;'1'!$C$5,#REF!,19,FALSE)</f>
        <v>#REF!</v>
      </c>
      <c r="F74" s="43" t="e">
        <f>+VLOOKUP($A74&amp;"_"&amp;'1'!$C$5,#REF!,20,FALSE)</f>
        <v>#REF!</v>
      </c>
      <c r="G74" s="43" t="e">
        <f>+VLOOKUP($A74&amp;"_"&amp;'1'!$C$5,#REF!,21,FALSE)</f>
        <v>#REF!</v>
      </c>
      <c r="H74" s="43" t="e">
        <f>+VLOOKUP($A74&amp;"_"&amp;'1'!$C$5,#REF!,22,FALSE)</f>
        <v>#REF!</v>
      </c>
    </row>
    <row r="75" spans="1:8" x14ac:dyDescent="0.25">
      <c r="A75" s="28" t="s">
        <v>86</v>
      </c>
      <c r="B75" s="14" t="s">
        <v>87</v>
      </c>
      <c r="C75" s="42" t="e">
        <f>+VLOOKUP($A75&amp;"_"&amp;'1'!$C$5,#REF!,17,FALSE)</f>
        <v>#REF!</v>
      </c>
      <c r="D75" s="43" t="e">
        <f>+VLOOKUP($A75&amp;"_"&amp;'1'!$C$5,#REF!,18,FALSE)</f>
        <v>#REF!</v>
      </c>
      <c r="E75" s="43" t="e">
        <f>+VLOOKUP($A75&amp;"_"&amp;'1'!$C$5,#REF!,19,FALSE)</f>
        <v>#REF!</v>
      </c>
      <c r="F75" s="43" t="e">
        <f>+VLOOKUP($A75&amp;"_"&amp;'1'!$C$5,#REF!,20,FALSE)</f>
        <v>#REF!</v>
      </c>
      <c r="G75" s="43" t="e">
        <f>+VLOOKUP($A75&amp;"_"&amp;'1'!$C$5,#REF!,21,FALSE)</f>
        <v>#REF!</v>
      </c>
      <c r="H75" s="43" t="e">
        <f>+VLOOKUP($A75&amp;"_"&amp;'1'!$C$5,#REF!,22,FALSE)</f>
        <v>#REF!</v>
      </c>
    </row>
    <row r="76" spans="1:8" x14ac:dyDescent="0.25">
      <c r="A76" s="28" t="s">
        <v>88</v>
      </c>
      <c r="B76" s="14" t="s">
        <v>89</v>
      </c>
      <c r="C76" s="42" t="e">
        <f>+VLOOKUP($A76&amp;"_"&amp;'1'!$C$5,#REF!,17,FALSE)</f>
        <v>#REF!</v>
      </c>
      <c r="D76" s="43" t="e">
        <f>+VLOOKUP($A76&amp;"_"&amp;'1'!$C$5,#REF!,18,FALSE)</f>
        <v>#REF!</v>
      </c>
      <c r="E76" s="43" t="e">
        <f>+VLOOKUP($A76&amp;"_"&amp;'1'!$C$5,#REF!,19,FALSE)</f>
        <v>#REF!</v>
      </c>
      <c r="F76" s="43" t="e">
        <f>+VLOOKUP($A76&amp;"_"&amp;'1'!$C$5,#REF!,20,FALSE)</f>
        <v>#REF!</v>
      </c>
      <c r="G76" s="43" t="e">
        <f>+VLOOKUP($A76&amp;"_"&amp;'1'!$C$5,#REF!,21,FALSE)</f>
        <v>#REF!</v>
      </c>
      <c r="H76" s="43" t="e">
        <f>+VLOOKUP($A76&amp;"_"&amp;'1'!$C$5,#REF!,22,FALSE)</f>
        <v>#REF!</v>
      </c>
    </row>
    <row r="77" spans="1:8" x14ac:dyDescent="0.25">
      <c r="A77" s="28" t="s">
        <v>309</v>
      </c>
      <c r="B77" s="14" t="s">
        <v>368</v>
      </c>
      <c r="C77" s="42" t="e">
        <f>+VLOOKUP($A77&amp;"_"&amp;'1'!$C$5,#REF!,17,FALSE)</f>
        <v>#REF!</v>
      </c>
      <c r="D77" s="43" t="e">
        <f>+VLOOKUP($A77&amp;"_"&amp;'1'!$C$5,#REF!,18,FALSE)</f>
        <v>#REF!</v>
      </c>
      <c r="E77" s="43" t="e">
        <f>+VLOOKUP($A77&amp;"_"&amp;'1'!$C$5,#REF!,19,FALSE)</f>
        <v>#REF!</v>
      </c>
      <c r="F77" s="43" t="e">
        <f>+VLOOKUP($A77&amp;"_"&amp;'1'!$C$5,#REF!,20,FALSE)</f>
        <v>#REF!</v>
      </c>
      <c r="G77" s="43" t="e">
        <f>+VLOOKUP($A77&amp;"_"&amp;'1'!$C$5,#REF!,21,FALSE)</f>
        <v>#REF!</v>
      </c>
      <c r="H77" s="43" t="e">
        <f>+VLOOKUP($A77&amp;"_"&amp;'1'!$C$5,#REF!,22,FALSE)</f>
        <v>#REF!</v>
      </c>
    </row>
    <row r="78" spans="1:8" x14ac:dyDescent="0.25">
      <c r="A78" s="28" t="s">
        <v>90</v>
      </c>
      <c r="B78" s="14" t="s">
        <v>91</v>
      </c>
      <c r="C78" s="42" t="e">
        <f>+VLOOKUP($A78&amp;"_"&amp;'1'!$C$5,#REF!,17,FALSE)</f>
        <v>#REF!</v>
      </c>
      <c r="D78" s="43" t="e">
        <f>+VLOOKUP($A78&amp;"_"&amp;'1'!$C$5,#REF!,18,FALSE)</f>
        <v>#REF!</v>
      </c>
      <c r="E78" s="43" t="e">
        <f>+VLOOKUP($A78&amp;"_"&amp;'1'!$C$5,#REF!,19,FALSE)</f>
        <v>#REF!</v>
      </c>
      <c r="F78" s="43" t="e">
        <f>+VLOOKUP($A78&amp;"_"&amp;'1'!$C$5,#REF!,20,FALSE)</f>
        <v>#REF!</v>
      </c>
      <c r="G78" s="43" t="e">
        <f>+VLOOKUP($A78&amp;"_"&amp;'1'!$C$5,#REF!,21,FALSE)</f>
        <v>#REF!</v>
      </c>
      <c r="H78" s="43" t="e">
        <f>+VLOOKUP($A78&amp;"_"&amp;'1'!$C$5,#REF!,22,FALSE)</f>
        <v>#REF!</v>
      </c>
    </row>
    <row r="79" spans="1:8" x14ac:dyDescent="0.25">
      <c r="A79" s="28" t="s">
        <v>92</v>
      </c>
      <c r="B79" s="14" t="s">
        <v>93</v>
      </c>
      <c r="C79" s="42" t="e">
        <f>+VLOOKUP($A79&amp;"_"&amp;'1'!$C$5,#REF!,17,FALSE)</f>
        <v>#REF!</v>
      </c>
      <c r="D79" s="43" t="e">
        <f>+VLOOKUP($A79&amp;"_"&amp;'1'!$C$5,#REF!,18,FALSE)</f>
        <v>#REF!</v>
      </c>
      <c r="E79" s="43" t="e">
        <f>+VLOOKUP($A79&amp;"_"&amp;'1'!$C$5,#REF!,19,FALSE)</f>
        <v>#REF!</v>
      </c>
      <c r="F79" s="43" t="e">
        <f>+VLOOKUP($A79&amp;"_"&amp;'1'!$C$5,#REF!,20,FALSE)</f>
        <v>#REF!</v>
      </c>
      <c r="G79" s="43" t="e">
        <f>+VLOOKUP($A79&amp;"_"&amp;'1'!$C$5,#REF!,21,FALSE)</f>
        <v>#REF!</v>
      </c>
      <c r="H79" s="43" t="e">
        <f>+VLOOKUP($A79&amp;"_"&amp;'1'!$C$5,#REF!,22,FALSE)</f>
        <v>#REF!</v>
      </c>
    </row>
    <row r="80" spans="1:8" x14ac:dyDescent="0.25">
      <c r="A80" s="28" t="s">
        <v>310</v>
      </c>
      <c r="B80" s="14" t="s">
        <v>369</v>
      </c>
      <c r="C80" s="42" t="e">
        <f>+VLOOKUP($A80&amp;"_"&amp;'1'!$C$5,#REF!,17,FALSE)</f>
        <v>#REF!</v>
      </c>
      <c r="D80" s="43" t="e">
        <f>+VLOOKUP($A80&amp;"_"&amp;'1'!$C$5,#REF!,18,FALSE)</f>
        <v>#REF!</v>
      </c>
      <c r="E80" s="43" t="e">
        <f>+VLOOKUP($A80&amp;"_"&amp;'1'!$C$5,#REF!,19,FALSE)</f>
        <v>#REF!</v>
      </c>
      <c r="F80" s="43" t="e">
        <f>+VLOOKUP($A80&amp;"_"&amp;'1'!$C$5,#REF!,20,FALSE)</f>
        <v>#REF!</v>
      </c>
      <c r="G80" s="43" t="e">
        <f>+VLOOKUP($A80&amp;"_"&amp;'1'!$C$5,#REF!,21,FALSE)</f>
        <v>#REF!</v>
      </c>
      <c r="H80" s="43" t="e">
        <f>+VLOOKUP($A80&amp;"_"&amp;'1'!$C$5,#REF!,22,FALSE)</f>
        <v>#REF!</v>
      </c>
    </row>
    <row r="81" spans="1:8" x14ac:dyDescent="0.25">
      <c r="A81" s="28" t="s">
        <v>96</v>
      </c>
      <c r="B81" s="14" t="s">
        <v>97</v>
      </c>
      <c r="C81" s="42" t="e">
        <f>+VLOOKUP($A81&amp;"_"&amp;'1'!$C$5,#REF!,17,FALSE)</f>
        <v>#REF!</v>
      </c>
      <c r="D81" s="43" t="e">
        <f>+VLOOKUP($A81&amp;"_"&amp;'1'!$C$5,#REF!,18,FALSE)</f>
        <v>#REF!</v>
      </c>
      <c r="E81" s="43" t="e">
        <f>+VLOOKUP($A81&amp;"_"&amp;'1'!$C$5,#REF!,19,FALSE)</f>
        <v>#REF!</v>
      </c>
      <c r="F81" s="43" t="e">
        <f>+VLOOKUP($A81&amp;"_"&amp;'1'!$C$5,#REF!,20,FALSE)</f>
        <v>#REF!</v>
      </c>
      <c r="G81" s="43" t="e">
        <f>+VLOOKUP($A81&amp;"_"&amp;'1'!$C$5,#REF!,21,FALSE)</f>
        <v>#REF!</v>
      </c>
      <c r="H81" s="43" t="e">
        <f>+VLOOKUP($A81&amp;"_"&amp;'1'!$C$5,#REF!,22,FALSE)</f>
        <v>#REF!</v>
      </c>
    </row>
    <row r="82" spans="1:8" x14ac:dyDescent="0.25">
      <c r="A82" s="28" t="s">
        <v>311</v>
      </c>
      <c r="B82" s="14" t="s">
        <v>370</v>
      </c>
      <c r="C82" s="42" t="e">
        <f>+VLOOKUP($A82&amp;"_"&amp;'1'!$C$5,#REF!,17,FALSE)</f>
        <v>#REF!</v>
      </c>
      <c r="D82" s="43" t="e">
        <f>+VLOOKUP($A82&amp;"_"&amp;'1'!$C$5,#REF!,18,FALSE)</f>
        <v>#REF!</v>
      </c>
      <c r="E82" s="43" t="e">
        <f>+VLOOKUP($A82&amp;"_"&amp;'1'!$C$5,#REF!,19,FALSE)</f>
        <v>#REF!</v>
      </c>
      <c r="F82" s="43" t="e">
        <f>+VLOOKUP($A82&amp;"_"&amp;'1'!$C$5,#REF!,20,FALSE)</f>
        <v>#REF!</v>
      </c>
      <c r="G82" s="43" t="e">
        <f>+VLOOKUP($A82&amp;"_"&amp;'1'!$C$5,#REF!,21,FALSE)</f>
        <v>#REF!</v>
      </c>
      <c r="H82" s="43" t="e">
        <f>+VLOOKUP($A82&amp;"_"&amp;'1'!$C$5,#REF!,22,FALSE)</f>
        <v>#REF!</v>
      </c>
    </row>
    <row r="83" spans="1:8" x14ac:dyDescent="0.25">
      <c r="A83" s="28" t="s">
        <v>94</v>
      </c>
      <c r="B83" s="14" t="s">
        <v>95</v>
      </c>
      <c r="C83" s="42" t="e">
        <f>+VLOOKUP($A83&amp;"_"&amp;'1'!$C$5,#REF!,17,FALSE)</f>
        <v>#REF!</v>
      </c>
      <c r="D83" s="43" t="e">
        <f>+VLOOKUP($A83&amp;"_"&amp;'1'!$C$5,#REF!,18,FALSE)</f>
        <v>#REF!</v>
      </c>
      <c r="E83" s="43" t="e">
        <f>+VLOOKUP($A83&amp;"_"&amp;'1'!$C$5,#REF!,19,FALSE)</f>
        <v>#REF!</v>
      </c>
      <c r="F83" s="43" t="e">
        <f>+VLOOKUP($A83&amp;"_"&amp;'1'!$C$5,#REF!,20,FALSE)</f>
        <v>#REF!</v>
      </c>
      <c r="G83" s="43" t="e">
        <f>+VLOOKUP($A83&amp;"_"&amp;'1'!$C$5,#REF!,21,FALSE)</f>
        <v>#REF!</v>
      </c>
      <c r="H83" s="43" t="e">
        <f>+VLOOKUP($A83&amp;"_"&amp;'1'!$C$5,#REF!,22,FALSE)</f>
        <v>#REF!</v>
      </c>
    </row>
    <row r="84" spans="1:8" x14ac:dyDescent="0.25">
      <c r="A84" s="28" t="s">
        <v>312</v>
      </c>
      <c r="B84" s="14" t="s">
        <v>371</v>
      </c>
      <c r="C84" s="42" t="e">
        <f>+VLOOKUP($A84&amp;"_"&amp;'1'!$C$5,#REF!,17,FALSE)</f>
        <v>#REF!</v>
      </c>
      <c r="D84" s="43" t="e">
        <f>+VLOOKUP($A84&amp;"_"&amp;'1'!$C$5,#REF!,18,FALSE)</f>
        <v>#REF!</v>
      </c>
      <c r="E84" s="43" t="e">
        <f>+VLOOKUP($A84&amp;"_"&amp;'1'!$C$5,#REF!,19,FALSE)</f>
        <v>#REF!</v>
      </c>
      <c r="F84" s="43" t="e">
        <f>+VLOOKUP($A84&amp;"_"&amp;'1'!$C$5,#REF!,20,FALSE)</f>
        <v>#REF!</v>
      </c>
      <c r="G84" s="43" t="e">
        <f>+VLOOKUP($A84&amp;"_"&amp;'1'!$C$5,#REF!,21,FALSE)</f>
        <v>#REF!</v>
      </c>
      <c r="H84" s="43" t="e">
        <f>+VLOOKUP($A84&amp;"_"&amp;'1'!$C$5,#REF!,22,FALSE)</f>
        <v>#REF!</v>
      </c>
    </row>
    <row r="85" spans="1:8" x14ac:dyDescent="0.25">
      <c r="A85" s="28" t="s">
        <v>313</v>
      </c>
      <c r="B85" s="14" t="s">
        <v>372</v>
      </c>
      <c r="C85" s="42" t="e">
        <f>+VLOOKUP($A85&amp;"_"&amp;'1'!$C$5,#REF!,17,FALSE)</f>
        <v>#REF!</v>
      </c>
      <c r="D85" s="43" t="e">
        <f>+VLOOKUP($A85&amp;"_"&amp;'1'!$C$5,#REF!,18,FALSE)</f>
        <v>#REF!</v>
      </c>
      <c r="E85" s="43" t="e">
        <f>+VLOOKUP($A85&amp;"_"&amp;'1'!$C$5,#REF!,19,FALSE)</f>
        <v>#REF!</v>
      </c>
      <c r="F85" s="43" t="e">
        <f>+VLOOKUP($A85&amp;"_"&amp;'1'!$C$5,#REF!,20,FALSE)</f>
        <v>#REF!</v>
      </c>
      <c r="G85" s="43" t="e">
        <f>+VLOOKUP($A85&amp;"_"&amp;'1'!$C$5,#REF!,21,FALSE)</f>
        <v>#REF!</v>
      </c>
      <c r="H85" s="43" t="e">
        <f>+VLOOKUP($A85&amp;"_"&amp;'1'!$C$5,#REF!,22,FALSE)</f>
        <v>#REF!</v>
      </c>
    </row>
    <row r="86" spans="1:8" x14ac:dyDescent="0.25">
      <c r="A86" s="28" t="s">
        <v>314</v>
      </c>
      <c r="B86" s="14" t="s">
        <v>373</v>
      </c>
      <c r="C86" s="42" t="e">
        <f>+VLOOKUP($A86&amp;"_"&amp;'1'!$C$5,#REF!,17,FALSE)</f>
        <v>#REF!</v>
      </c>
      <c r="D86" s="43" t="e">
        <f>+VLOOKUP($A86&amp;"_"&amp;'1'!$C$5,#REF!,18,FALSE)</f>
        <v>#REF!</v>
      </c>
      <c r="E86" s="43" t="e">
        <f>+VLOOKUP($A86&amp;"_"&amp;'1'!$C$5,#REF!,19,FALSE)</f>
        <v>#REF!</v>
      </c>
      <c r="F86" s="43" t="e">
        <f>+VLOOKUP($A86&amp;"_"&amp;'1'!$C$5,#REF!,20,FALSE)</f>
        <v>#REF!</v>
      </c>
      <c r="G86" s="43" t="e">
        <f>+VLOOKUP($A86&amp;"_"&amp;'1'!$C$5,#REF!,21,FALSE)</f>
        <v>#REF!</v>
      </c>
      <c r="H86" s="43" t="e">
        <f>+VLOOKUP($A86&amp;"_"&amp;'1'!$C$5,#REF!,22,FALSE)</f>
        <v>#REF!</v>
      </c>
    </row>
    <row r="87" spans="1:8" x14ac:dyDescent="0.25">
      <c r="A87" s="28" t="s">
        <v>315</v>
      </c>
      <c r="B87" s="14" t="s">
        <v>374</v>
      </c>
      <c r="C87" s="42" t="e">
        <f>+VLOOKUP($A87&amp;"_"&amp;'1'!$C$5,#REF!,17,FALSE)</f>
        <v>#REF!</v>
      </c>
      <c r="D87" s="43" t="e">
        <f>+VLOOKUP($A87&amp;"_"&amp;'1'!$C$5,#REF!,18,FALSE)</f>
        <v>#REF!</v>
      </c>
      <c r="E87" s="43" t="e">
        <f>+VLOOKUP($A87&amp;"_"&amp;'1'!$C$5,#REF!,19,FALSE)</f>
        <v>#REF!</v>
      </c>
      <c r="F87" s="43" t="e">
        <f>+VLOOKUP($A87&amp;"_"&amp;'1'!$C$5,#REF!,20,FALSE)</f>
        <v>#REF!</v>
      </c>
      <c r="G87" s="43" t="e">
        <f>+VLOOKUP($A87&amp;"_"&amp;'1'!$C$5,#REF!,21,FALSE)</f>
        <v>#REF!</v>
      </c>
      <c r="H87" s="43" t="e">
        <f>+VLOOKUP($A87&amp;"_"&amp;'1'!$C$5,#REF!,22,FALSE)</f>
        <v>#REF!</v>
      </c>
    </row>
    <row r="88" spans="1:8" x14ac:dyDescent="0.25">
      <c r="A88" s="28" t="s">
        <v>316</v>
      </c>
      <c r="B88" s="14" t="s">
        <v>375</v>
      </c>
      <c r="C88" s="42" t="e">
        <f>+VLOOKUP($A88&amp;"_"&amp;'1'!$C$5,#REF!,17,FALSE)</f>
        <v>#REF!</v>
      </c>
      <c r="D88" s="43" t="e">
        <f>+VLOOKUP($A88&amp;"_"&amp;'1'!$C$5,#REF!,18,FALSE)</f>
        <v>#REF!</v>
      </c>
      <c r="E88" s="43" t="e">
        <f>+VLOOKUP($A88&amp;"_"&amp;'1'!$C$5,#REF!,19,FALSE)</f>
        <v>#REF!</v>
      </c>
      <c r="F88" s="43" t="e">
        <f>+VLOOKUP($A88&amp;"_"&amp;'1'!$C$5,#REF!,20,FALSE)</f>
        <v>#REF!</v>
      </c>
      <c r="G88" s="43" t="e">
        <f>+VLOOKUP($A88&amp;"_"&amp;'1'!$C$5,#REF!,21,FALSE)</f>
        <v>#REF!</v>
      </c>
      <c r="H88" s="43" t="e">
        <f>+VLOOKUP($A88&amp;"_"&amp;'1'!$C$5,#REF!,22,FALSE)</f>
        <v>#REF!</v>
      </c>
    </row>
    <row r="89" spans="1:8" x14ac:dyDescent="0.25">
      <c r="A89" s="28" t="s">
        <v>98</v>
      </c>
      <c r="B89" s="14" t="s">
        <v>99</v>
      </c>
      <c r="C89" s="42" t="e">
        <f>+VLOOKUP($A89&amp;"_"&amp;'1'!$C$5,#REF!,17,FALSE)</f>
        <v>#REF!</v>
      </c>
      <c r="D89" s="43" t="e">
        <f>+VLOOKUP($A89&amp;"_"&amp;'1'!$C$5,#REF!,18,FALSE)</f>
        <v>#REF!</v>
      </c>
      <c r="E89" s="43" t="e">
        <f>+VLOOKUP($A89&amp;"_"&amp;'1'!$C$5,#REF!,19,FALSE)</f>
        <v>#REF!</v>
      </c>
      <c r="F89" s="43" t="e">
        <f>+VLOOKUP($A89&amp;"_"&amp;'1'!$C$5,#REF!,20,FALSE)</f>
        <v>#REF!</v>
      </c>
      <c r="G89" s="43" t="e">
        <f>+VLOOKUP($A89&amp;"_"&amp;'1'!$C$5,#REF!,21,FALSE)</f>
        <v>#REF!</v>
      </c>
      <c r="H89" s="43" t="e">
        <f>+VLOOKUP($A89&amp;"_"&amp;'1'!$C$5,#REF!,22,FALSE)</f>
        <v>#REF!</v>
      </c>
    </row>
    <row r="90" spans="1:8" x14ac:dyDescent="0.25">
      <c r="A90" s="28" t="s">
        <v>100</v>
      </c>
      <c r="B90" s="14" t="s">
        <v>101</v>
      </c>
      <c r="C90" s="42" t="e">
        <f>+VLOOKUP($A90&amp;"_"&amp;'1'!$C$5,#REF!,17,FALSE)</f>
        <v>#REF!</v>
      </c>
      <c r="D90" s="43" t="e">
        <f>+VLOOKUP($A90&amp;"_"&amp;'1'!$C$5,#REF!,18,FALSE)</f>
        <v>#REF!</v>
      </c>
      <c r="E90" s="43" t="e">
        <f>+VLOOKUP($A90&amp;"_"&amp;'1'!$C$5,#REF!,19,FALSE)</f>
        <v>#REF!</v>
      </c>
      <c r="F90" s="43" t="e">
        <f>+VLOOKUP($A90&amp;"_"&amp;'1'!$C$5,#REF!,20,FALSE)</f>
        <v>#REF!</v>
      </c>
      <c r="G90" s="43" t="e">
        <f>+VLOOKUP($A90&amp;"_"&amp;'1'!$C$5,#REF!,21,FALSE)</f>
        <v>#REF!</v>
      </c>
      <c r="H90" s="43" t="e">
        <f>+VLOOKUP($A90&amp;"_"&amp;'1'!$C$5,#REF!,22,FALSE)</f>
        <v>#REF!</v>
      </c>
    </row>
    <row r="91" spans="1:8" x14ac:dyDescent="0.25">
      <c r="A91" s="28" t="s">
        <v>317</v>
      </c>
      <c r="B91" s="14" t="s">
        <v>376</v>
      </c>
      <c r="C91" s="42" t="e">
        <f>+VLOOKUP($A91&amp;"_"&amp;'1'!$C$5,#REF!,17,FALSE)</f>
        <v>#REF!</v>
      </c>
      <c r="D91" s="43" t="e">
        <f>+VLOOKUP($A91&amp;"_"&amp;'1'!$C$5,#REF!,18,FALSE)</f>
        <v>#REF!</v>
      </c>
      <c r="E91" s="43" t="e">
        <f>+VLOOKUP($A91&amp;"_"&amp;'1'!$C$5,#REF!,19,FALSE)</f>
        <v>#REF!</v>
      </c>
      <c r="F91" s="43" t="e">
        <f>+VLOOKUP($A91&amp;"_"&amp;'1'!$C$5,#REF!,20,FALSE)</f>
        <v>#REF!</v>
      </c>
      <c r="G91" s="43" t="e">
        <f>+VLOOKUP($A91&amp;"_"&amp;'1'!$C$5,#REF!,21,FALSE)</f>
        <v>#REF!</v>
      </c>
      <c r="H91" s="43" t="e">
        <f>+VLOOKUP($A91&amp;"_"&amp;'1'!$C$5,#REF!,22,FALSE)</f>
        <v>#REF!</v>
      </c>
    </row>
    <row r="92" spans="1:8" x14ac:dyDescent="0.25">
      <c r="A92" s="28" t="s">
        <v>102</v>
      </c>
      <c r="B92" s="14" t="s">
        <v>103</v>
      </c>
      <c r="C92" s="42" t="e">
        <f>+VLOOKUP($A92&amp;"_"&amp;'1'!$C$5,#REF!,17,FALSE)</f>
        <v>#REF!</v>
      </c>
      <c r="D92" s="43" t="e">
        <f>+VLOOKUP($A92&amp;"_"&amp;'1'!$C$5,#REF!,18,FALSE)</f>
        <v>#REF!</v>
      </c>
      <c r="E92" s="43" t="e">
        <f>+VLOOKUP($A92&amp;"_"&amp;'1'!$C$5,#REF!,19,FALSE)</f>
        <v>#REF!</v>
      </c>
      <c r="F92" s="43" t="e">
        <f>+VLOOKUP($A92&amp;"_"&amp;'1'!$C$5,#REF!,20,FALSE)</f>
        <v>#REF!</v>
      </c>
      <c r="G92" s="43" t="e">
        <f>+VLOOKUP($A92&amp;"_"&amp;'1'!$C$5,#REF!,21,FALSE)</f>
        <v>#REF!</v>
      </c>
      <c r="H92" s="43" t="e">
        <f>+VLOOKUP($A92&amp;"_"&amp;'1'!$C$5,#REF!,22,FALSE)</f>
        <v>#REF!</v>
      </c>
    </row>
    <row r="93" spans="1:8" x14ac:dyDescent="0.25">
      <c r="A93" s="28" t="s">
        <v>104</v>
      </c>
      <c r="B93" s="14" t="s">
        <v>105</v>
      </c>
      <c r="C93" s="42" t="e">
        <f>+VLOOKUP($A93&amp;"_"&amp;'1'!$C$5,#REF!,17,FALSE)</f>
        <v>#REF!</v>
      </c>
      <c r="D93" s="43" t="e">
        <f>+VLOOKUP($A93&amp;"_"&amp;'1'!$C$5,#REF!,18,FALSE)</f>
        <v>#REF!</v>
      </c>
      <c r="E93" s="43" t="e">
        <f>+VLOOKUP($A93&amp;"_"&amp;'1'!$C$5,#REF!,19,FALSE)</f>
        <v>#REF!</v>
      </c>
      <c r="F93" s="43" t="e">
        <f>+VLOOKUP($A93&amp;"_"&amp;'1'!$C$5,#REF!,20,FALSE)</f>
        <v>#REF!</v>
      </c>
      <c r="G93" s="43" t="e">
        <f>+VLOOKUP($A93&amp;"_"&amp;'1'!$C$5,#REF!,21,FALSE)</f>
        <v>#REF!</v>
      </c>
      <c r="H93" s="43" t="e">
        <f>+VLOOKUP($A93&amp;"_"&amp;'1'!$C$5,#REF!,22,FALSE)</f>
        <v>#REF!</v>
      </c>
    </row>
    <row r="94" spans="1:8" x14ac:dyDescent="0.25">
      <c r="A94" s="28" t="s">
        <v>106</v>
      </c>
      <c r="B94" s="14" t="s">
        <v>107</v>
      </c>
      <c r="C94" s="42" t="e">
        <f>+VLOOKUP($A94&amp;"_"&amp;'1'!$C$5,#REF!,17,FALSE)</f>
        <v>#REF!</v>
      </c>
      <c r="D94" s="43" t="e">
        <f>+VLOOKUP($A94&amp;"_"&amp;'1'!$C$5,#REF!,18,FALSE)</f>
        <v>#REF!</v>
      </c>
      <c r="E94" s="43" t="e">
        <f>+VLOOKUP($A94&amp;"_"&amp;'1'!$C$5,#REF!,19,FALSE)</f>
        <v>#REF!</v>
      </c>
      <c r="F94" s="43" t="e">
        <f>+VLOOKUP($A94&amp;"_"&amp;'1'!$C$5,#REF!,20,FALSE)</f>
        <v>#REF!</v>
      </c>
      <c r="G94" s="43" t="e">
        <f>+VLOOKUP($A94&amp;"_"&amp;'1'!$C$5,#REF!,21,FALSE)</f>
        <v>#REF!</v>
      </c>
      <c r="H94" s="43" t="e">
        <f>+VLOOKUP($A94&amp;"_"&amp;'1'!$C$5,#REF!,22,FALSE)</f>
        <v>#REF!</v>
      </c>
    </row>
    <row r="95" spans="1:8" x14ac:dyDescent="0.25">
      <c r="A95" s="28" t="s">
        <v>108</v>
      </c>
      <c r="B95" s="14" t="s">
        <v>109</v>
      </c>
      <c r="C95" s="42" t="e">
        <f>+VLOOKUP($A95&amp;"_"&amp;'1'!$C$5,#REF!,17,FALSE)</f>
        <v>#REF!</v>
      </c>
      <c r="D95" s="43" t="e">
        <f>+VLOOKUP($A95&amp;"_"&amp;'1'!$C$5,#REF!,18,FALSE)</f>
        <v>#REF!</v>
      </c>
      <c r="E95" s="43" t="e">
        <f>+VLOOKUP($A95&amp;"_"&amp;'1'!$C$5,#REF!,19,FALSE)</f>
        <v>#REF!</v>
      </c>
      <c r="F95" s="43" t="e">
        <f>+VLOOKUP($A95&amp;"_"&amp;'1'!$C$5,#REF!,20,FALSE)</f>
        <v>#REF!</v>
      </c>
      <c r="G95" s="43" t="e">
        <f>+VLOOKUP($A95&amp;"_"&amp;'1'!$C$5,#REF!,21,FALSE)</f>
        <v>#REF!</v>
      </c>
      <c r="H95" s="43" t="e">
        <f>+VLOOKUP($A95&amp;"_"&amp;'1'!$C$5,#REF!,22,FALSE)</f>
        <v>#REF!</v>
      </c>
    </row>
    <row r="96" spans="1:8" x14ac:dyDescent="0.25">
      <c r="A96" s="28" t="s">
        <v>110</v>
      </c>
      <c r="B96" s="14" t="s">
        <v>111</v>
      </c>
      <c r="C96" s="42" t="e">
        <f>+VLOOKUP($A96&amp;"_"&amp;'1'!$C$5,#REF!,17,FALSE)</f>
        <v>#REF!</v>
      </c>
      <c r="D96" s="43" t="e">
        <f>+VLOOKUP($A96&amp;"_"&amp;'1'!$C$5,#REF!,18,FALSE)</f>
        <v>#REF!</v>
      </c>
      <c r="E96" s="43" t="e">
        <f>+VLOOKUP($A96&amp;"_"&amp;'1'!$C$5,#REF!,19,FALSE)</f>
        <v>#REF!</v>
      </c>
      <c r="F96" s="43" t="e">
        <f>+VLOOKUP($A96&amp;"_"&amp;'1'!$C$5,#REF!,20,FALSE)</f>
        <v>#REF!</v>
      </c>
      <c r="G96" s="43" t="e">
        <f>+VLOOKUP($A96&amp;"_"&amp;'1'!$C$5,#REF!,21,FALSE)</f>
        <v>#REF!</v>
      </c>
      <c r="H96" s="43" t="e">
        <f>+VLOOKUP($A96&amp;"_"&amp;'1'!$C$5,#REF!,22,FALSE)</f>
        <v>#REF!</v>
      </c>
    </row>
    <row r="97" spans="1:8" x14ac:dyDescent="0.25">
      <c r="A97" s="28" t="s">
        <v>112</v>
      </c>
      <c r="B97" s="14" t="s">
        <v>113</v>
      </c>
      <c r="C97" s="42" t="e">
        <f>+VLOOKUP($A97&amp;"_"&amp;'1'!$C$5,#REF!,17,FALSE)</f>
        <v>#REF!</v>
      </c>
      <c r="D97" s="43" t="e">
        <f>+VLOOKUP($A97&amp;"_"&amp;'1'!$C$5,#REF!,18,FALSE)</f>
        <v>#REF!</v>
      </c>
      <c r="E97" s="43" t="e">
        <f>+VLOOKUP($A97&amp;"_"&amp;'1'!$C$5,#REF!,19,FALSE)</f>
        <v>#REF!</v>
      </c>
      <c r="F97" s="43" t="e">
        <f>+VLOOKUP($A97&amp;"_"&amp;'1'!$C$5,#REF!,20,FALSE)</f>
        <v>#REF!</v>
      </c>
      <c r="G97" s="43" t="e">
        <f>+VLOOKUP($A97&amp;"_"&amp;'1'!$C$5,#REF!,21,FALSE)</f>
        <v>#REF!</v>
      </c>
      <c r="H97" s="43" t="e">
        <f>+VLOOKUP($A97&amp;"_"&amp;'1'!$C$5,#REF!,22,FALSE)</f>
        <v>#REF!</v>
      </c>
    </row>
    <row r="98" spans="1:8" x14ac:dyDescent="0.25">
      <c r="A98" s="28" t="s">
        <v>318</v>
      </c>
      <c r="B98" s="14" t="s">
        <v>377</v>
      </c>
      <c r="C98" s="42" t="e">
        <f>+VLOOKUP($A98&amp;"_"&amp;'1'!$C$5,#REF!,17,FALSE)</f>
        <v>#REF!</v>
      </c>
      <c r="D98" s="43" t="e">
        <f>+VLOOKUP($A98&amp;"_"&amp;'1'!$C$5,#REF!,18,FALSE)</f>
        <v>#REF!</v>
      </c>
      <c r="E98" s="43" t="e">
        <f>+VLOOKUP($A98&amp;"_"&amp;'1'!$C$5,#REF!,19,FALSE)</f>
        <v>#REF!</v>
      </c>
      <c r="F98" s="43" t="e">
        <f>+VLOOKUP($A98&amp;"_"&amp;'1'!$C$5,#REF!,20,FALSE)</f>
        <v>#REF!</v>
      </c>
      <c r="G98" s="43" t="e">
        <f>+VLOOKUP($A98&amp;"_"&amp;'1'!$C$5,#REF!,21,FALSE)</f>
        <v>#REF!</v>
      </c>
      <c r="H98" s="43" t="e">
        <f>+VLOOKUP($A98&amp;"_"&amp;'1'!$C$5,#REF!,22,FALSE)</f>
        <v>#REF!</v>
      </c>
    </row>
    <row r="99" spans="1:8" x14ac:dyDescent="0.25">
      <c r="A99" s="28" t="s">
        <v>319</v>
      </c>
      <c r="B99" s="14" t="s">
        <v>378</v>
      </c>
      <c r="C99" s="42" t="e">
        <f>+VLOOKUP($A99&amp;"_"&amp;'1'!$C$5,#REF!,17,FALSE)</f>
        <v>#REF!</v>
      </c>
      <c r="D99" s="43" t="e">
        <f>+VLOOKUP($A99&amp;"_"&amp;'1'!$C$5,#REF!,18,FALSE)</f>
        <v>#REF!</v>
      </c>
      <c r="E99" s="43" t="e">
        <f>+VLOOKUP($A99&amp;"_"&amp;'1'!$C$5,#REF!,19,FALSE)</f>
        <v>#REF!</v>
      </c>
      <c r="F99" s="43" t="e">
        <f>+VLOOKUP($A99&amp;"_"&amp;'1'!$C$5,#REF!,20,FALSE)</f>
        <v>#REF!</v>
      </c>
      <c r="G99" s="43" t="e">
        <f>+VLOOKUP($A99&amp;"_"&amp;'1'!$C$5,#REF!,21,FALSE)</f>
        <v>#REF!</v>
      </c>
      <c r="H99" s="43" t="e">
        <f>+VLOOKUP($A99&amp;"_"&amp;'1'!$C$5,#REF!,22,FALSE)</f>
        <v>#REF!</v>
      </c>
    </row>
    <row r="100" spans="1:8" x14ac:dyDescent="0.25">
      <c r="A100" s="28" t="s">
        <v>114</v>
      </c>
      <c r="B100" s="14" t="s">
        <v>115</v>
      </c>
      <c r="C100" s="42" t="e">
        <f>+VLOOKUP($A100&amp;"_"&amp;'1'!$C$5,#REF!,17,FALSE)</f>
        <v>#REF!</v>
      </c>
      <c r="D100" s="43" t="e">
        <f>+VLOOKUP($A100&amp;"_"&amp;'1'!$C$5,#REF!,18,FALSE)</f>
        <v>#REF!</v>
      </c>
      <c r="E100" s="43" t="e">
        <f>+VLOOKUP($A100&amp;"_"&amp;'1'!$C$5,#REF!,19,FALSE)</f>
        <v>#REF!</v>
      </c>
      <c r="F100" s="43" t="e">
        <f>+VLOOKUP($A100&amp;"_"&amp;'1'!$C$5,#REF!,20,FALSE)</f>
        <v>#REF!</v>
      </c>
      <c r="G100" s="43" t="e">
        <f>+VLOOKUP($A100&amp;"_"&amp;'1'!$C$5,#REF!,21,FALSE)</f>
        <v>#REF!</v>
      </c>
      <c r="H100" s="43" t="e">
        <f>+VLOOKUP($A100&amp;"_"&amp;'1'!$C$5,#REF!,22,FALSE)</f>
        <v>#REF!</v>
      </c>
    </row>
    <row r="101" spans="1:8" x14ac:dyDescent="0.25">
      <c r="A101" s="28" t="s">
        <v>320</v>
      </c>
      <c r="B101" s="14" t="s">
        <v>379</v>
      </c>
      <c r="C101" s="42" t="e">
        <f>+VLOOKUP($A101&amp;"_"&amp;'1'!$C$5,#REF!,17,FALSE)</f>
        <v>#REF!</v>
      </c>
      <c r="D101" s="43" t="e">
        <f>+VLOOKUP($A101&amp;"_"&amp;'1'!$C$5,#REF!,18,FALSE)</f>
        <v>#REF!</v>
      </c>
      <c r="E101" s="43" t="e">
        <f>+VLOOKUP($A101&amp;"_"&amp;'1'!$C$5,#REF!,19,FALSE)</f>
        <v>#REF!</v>
      </c>
      <c r="F101" s="43" t="e">
        <f>+VLOOKUP($A101&amp;"_"&amp;'1'!$C$5,#REF!,20,FALSE)</f>
        <v>#REF!</v>
      </c>
      <c r="G101" s="43" t="e">
        <f>+VLOOKUP($A101&amp;"_"&amp;'1'!$C$5,#REF!,21,FALSE)</f>
        <v>#REF!</v>
      </c>
      <c r="H101" s="43" t="e">
        <f>+VLOOKUP($A101&amp;"_"&amp;'1'!$C$5,#REF!,22,FALSE)</f>
        <v>#REF!</v>
      </c>
    </row>
    <row r="102" spans="1:8" x14ac:dyDescent="0.25">
      <c r="A102" s="28" t="s">
        <v>116</v>
      </c>
      <c r="B102" s="14" t="s">
        <v>117</v>
      </c>
      <c r="C102" s="42" t="e">
        <f>+VLOOKUP($A102&amp;"_"&amp;'1'!$C$5,#REF!,17,FALSE)</f>
        <v>#REF!</v>
      </c>
      <c r="D102" s="43" t="e">
        <f>+VLOOKUP($A102&amp;"_"&amp;'1'!$C$5,#REF!,18,FALSE)</f>
        <v>#REF!</v>
      </c>
      <c r="E102" s="43" t="e">
        <f>+VLOOKUP($A102&amp;"_"&amp;'1'!$C$5,#REF!,19,FALSE)</f>
        <v>#REF!</v>
      </c>
      <c r="F102" s="43" t="e">
        <f>+VLOOKUP($A102&amp;"_"&amp;'1'!$C$5,#REF!,20,FALSE)</f>
        <v>#REF!</v>
      </c>
      <c r="G102" s="43" t="e">
        <f>+VLOOKUP($A102&amp;"_"&amp;'1'!$C$5,#REF!,21,FALSE)</f>
        <v>#REF!</v>
      </c>
      <c r="H102" s="43" t="e">
        <f>+VLOOKUP($A102&amp;"_"&amp;'1'!$C$5,#REF!,22,FALSE)</f>
        <v>#REF!</v>
      </c>
    </row>
    <row r="103" spans="1:8" x14ac:dyDescent="0.25">
      <c r="A103" s="28" t="s">
        <v>118</v>
      </c>
      <c r="B103" s="14" t="s">
        <v>119</v>
      </c>
      <c r="C103" s="42" t="e">
        <f>+VLOOKUP($A103&amp;"_"&amp;'1'!$C$5,#REF!,17,FALSE)</f>
        <v>#REF!</v>
      </c>
      <c r="D103" s="43" t="e">
        <f>+VLOOKUP($A103&amp;"_"&amp;'1'!$C$5,#REF!,18,FALSE)</f>
        <v>#REF!</v>
      </c>
      <c r="E103" s="43" t="e">
        <f>+VLOOKUP($A103&amp;"_"&amp;'1'!$C$5,#REF!,19,FALSE)</f>
        <v>#REF!</v>
      </c>
      <c r="F103" s="43" t="e">
        <f>+VLOOKUP($A103&amp;"_"&amp;'1'!$C$5,#REF!,20,FALSE)</f>
        <v>#REF!</v>
      </c>
      <c r="G103" s="43" t="e">
        <f>+VLOOKUP($A103&amp;"_"&amp;'1'!$C$5,#REF!,21,FALSE)</f>
        <v>#REF!</v>
      </c>
      <c r="H103" s="43" t="e">
        <f>+VLOOKUP($A103&amp;"_"&amp;'1'!$C$5,#REF!,22,FALSE)</f>
        <v>#REF!</v>
      </c>
    </row>
    <row r="104" spans="1:8" x14ac:dyDescent="0.25">
      <c r="A104" s="28" t="s">
        <v>120</v>
      </c>
      <c r="B104" s="14" t="s">
        <v>121</v>
      </c>
      <c r="C104" s="42" t="e">
        <f>+VLOOKUP($A104&amp;"_"&amp;'1'!$C$5,#REF!,17,FALSE)</f>
        <v>#REF!</v>
      </c>
      <c r="D104" s="43" t="e">
        <f>+VLOOKUP($A104&amp;"_"&amp;'1'!$C$5,#REF!,18,FALSE)</f>
        <v>#REF!</v>
      </c>
      <c r="E104" s="43" t="e">
        <f>+VLOOKUP($A104&amp;"_"&amp;'1'!$C$5,#REF!,19,FALSE)</f>
        <v>#REF!</v>
      </c>
      <c r="F104" s="43" t="e">
        <f>+VLOOKUP($A104&amp;"_"&amp;'1'!$C$5,#REF!,20,FALSE)</f>
        <v>#REF!</v>
      </c>
      <c r="G104" s="43" t="e">
        <f>+VLOOKUP($A104&amp;"_"&amp;'1'!$C$5,#REF!,21,FALSE)</f>
        <v>#REF!</v>
      </c>
      <c r="H104" s="43" t="e">
        <f>+VLOOKUP($A104&amp;"_"&amp;'1'!$C$5,#REF!,22,FALSE)</f>
        <v>#REF!</v>
      </c>
    </row>
    <row r="105" spans="1:8" x14ac:dyDescent="0.25">
      <c r="A105" s="28" t="s">
        <v>321</v>
      </c>
      <c r="B105" s="14" t="s">
        <v>380</v>
      </c>
      <c r="C105" s="42" t="e">
        <f>+VLOOKUP($A105&amp;"_"&amp;'1'!$C$5,#REF!,17,FALSE)</f>
        <v>#REF!</v>
      </c>
      <c r="D105" s="43" t="e">
        <f>+VLOOKUP($A105&amp;"_"&amp;'1'!$C$5,#REF!,18,FALSE)</f>
        <v>#REF!</v>
      </c>
      <c r="E105" s="43" t="e">
        <f>+VLOOKUP($A105&amp;"_"&amp;'1'!$C$5,#REF!,19,FALSE)</f>
        <v>#REF!</v>
      </c>
      <c r="F105" s="43" t="e">
        <f>+VLOOKUP($A105&amp;"_"&amp;'1'!$C$5,#REF!,20,FALSE)</f>
        <v>#REF!</v>
      </c>
      <c r="G105" s="43" t="e">
        <f>+VLOOKUP($A105&amp;"_"&amp;'1'!$C$5,#REF!,21,FALSE)</f>
        <v>#REF!</v>
      </c>
      <c r="H105" s="43" t="e">
        <f>+VLOOKUP($A105&amp;"_"&amp;'1'!$C$5,#REF!,22,FALSE)</f>
        <v>#REF!</v>
      </c>
    </row>
    <row r="106" spans="1:8" x14ac:dyDescent="0.25">
      <c r="A106" s="28" t="s">
        <v>122</v>
      </c>
      <c r="B106" s="14" t="s">
        <v>123</v>
      </c>
      <c r="C106" s="42" t="e">
        <f>+VLOOKUP($A106&amp;"_"&amp;'1'!$C$5,#REF!,17,FALSE)</f>
        <v>#REF!</v>
      </c>
      <c r="D106" s="43" t="e">
        <f>+VLOOKUP($A106&amp;"_"&amp;'1'!$C$5,#REF!,18,FALSE)</f>
        <v>#REF!</v>
      </c>
      <c r="E106" s="43" t="e">
        <f>+VLOOKUP($A106&amp;"_"&amp;'1'!$C$5,#REF!,19,FALSE)</f>
        <v>#REF!</v>
      </c>
      <c r="F106" s="43" t="e">
        <f>+VLOOKUP($A106&amp;"_"&amp;'1'!$C$5,#REF!,20,FALSE)</f>
        <v>#REF!</v>
      </c>
      <c r="G106" s="43" t="e">
        <f>+VLOOKUP($A106&amp;"_"&amp;'1'!$C$5,#REF!,21,FALSE)</f>
        <v>#REF!</v>
      </c>
      <c r="H106" s="43" t="e">
        <f>+VLOOKUP($A106&amp;"_"&amp;'1'!$C$5,#REF!,22,FALSE)</f>
        <v>#REF!</v>
      </c>
    </row>
    <row r="107" spans="1:8" x14ac:dyDescent="0.25">
      <c r="A107" s="28" t="s">
        <v>322</v>
      </c>
      <c r="B107" s="14" t="s">
        <v>381</v>
      </c>
      <c r="C107" s="42" t="e">
        <f>+VLOOKUP($A107&amp;"_"&amp;'1'!$C$5,#REF!,17,FALSE)</f>
        <v>#REF!</v>
      </c>
      <c r="D107" s="43" t="e">
        <f>+VLOOKUP($A107&amp;"_"&amp;'1'!$C$5,#REF!,18,FALSE)</f>
        <v>#REF!</v>
      </c>
      <c r="E107" s="43" t="e">
        <f>+VLOOKUP($A107&amp;"_"&amp;'1'!$C$5,#REF!,19,FALSE)</f>
        <v>#REF!</v>
      </c>
      <c r="F107" s="43" t="e">
        <f>+VLOOKUP($A107&amp;"_"&amp;'1'!$C$5,#REF!,20,FALSE)</f>
        <v>#REF!</v>
      </c>
      <c r="G107" s="43" t="e">
        <f>+VLOOKUP($A107&amp;"_"&amp;'1'!$C$5,#REF!,21,FALSE)</f>
        <v>#REF!</v>
      </c>
      <c r="H107" s="43" t="e">
        <f>+VLOOKUP($A107&amp;"_"&amp;'1'!$C$5,#REF!,22,FALSE)</f>
        <v>#REF!</v>
      </c>
    </row>
    <row r="108" spans="1:8" x14ac:dyDescent="0.25">
      <c r="A108" s="28" t="s">
        <v>124</v>
      </c>
      <c r="B108" s="14" t="s">
        <v>125</v>
      </c>
      <c r="C108" s="42" t="e">
        <f>+VLOOKUP($A108&amp;"_"&amp;'1'!$C$5,#REF!,17,FALSE)</f>
        <v>#REF!</v>
      </c>
      <c r="D108" s="43" t="e">
        <f>+VLOOKUP($A108&amp;"_"&amp;'1'!$C$5,#REF!,18,FALSE)</f>
        <v>#REF!</v>
      </c>
      <c r="E108" s="43" t="e">
        <f>+VLOOKUP($A108&amp;"_"&amp;'1'!$C$5,#REF!,19,FALSE)</f>
        <v>#REF!</v>
      </c>
      <c r="F108" s="43" t="e">
        <f>+VLOOKUP($A108&amp;"_"&amp;'1'!$C$5,#REF!,20,FALSE)</f>
        <v>#REF!</v>
      </c>
      <c r="G108" s="43" t="e">
        <f>+VLOOKUP($A108&amp;"_"&amp;'1'!$C$5,#REF!,21,FALSE)</f>
        <v>#REF!</v>
      </c>
      <c r="H108" s="43" t="e">
        <f>+VLOOKUP($A108&amp;"_"&amp;'1'!$C$5,#REF!,22,FALSE)</f>
        <v>#REF!</v>
      </c>
    </row>
    <row r="109" spans="1:8" x14ac:dyDescent="0.25">
      <c r="A109" s="28" t="s">
        <v>323</v>
      </c>
      <c r="B109" s="14" t="s">
        <v>382</v>
      </c>
      <c r="C109" s="42" t="e">
        <f>+VLOOKUP($A109&amp;"_"&amp;'1'!$C$5,#REF!,17,FALSE)</f>
        <v>#REF!</v>
      </c>
      <c r="D109" s="43" t="e">
        <f>+VLOOKUP($A109&amp;"_"&amp;'1'!$C$5,#REF!,18,FALSE)</f>
        <v>#REF!</v>
      </c>
      <c r="E109" s="43" t="e">
        <f>+VLOOKUP($A109&amp;"_"&amp;'1'!$C$5,#REF!,19,FALSE)</f>
        <v>#REF!</v>
      </c>
      <c r="F109" s="43" t="e">
        <f>+VLOOKUP($A109&amp;"_"&amp;'1'!$C$5,#REF!,20,FALSE)</f>
        <v>#REF!</v>
      </c>
      <c r="G109" s="43" t="e">
        <f>+VLOOKUP($A109&amp;"_"&amp;'1'!$C$5,#REF!,21,FALSE)</f>
        <v>#REF!</v>
      </c>
      <c r="H109" s="43" t="e">
        <f>+VLOOKUP($A109&amp;"_"&amp;'1'!$C$5,#REF!,22,FALSE)</f>
        <v>#REF!</v>
      </c>
    </row>
    <row r="110" spans="1:8" x14ac:dyDescent="0.25">
      <c r="A110" s="28" t="s">
        <v>324</v>
      </c>
      <c r="B110" s="14" t="s">
        <v>383</v>
      </c>
      <c r="C110" s="42" t="e">
        <f>+VLOOKUP($A110&amp;"_"&amp;'1'!$C$5,#REF!,17,FALSE)</f>
        <v>#REF!</v>
      </c>
      <c r="D110" s="43" t="e">
        <f>+VLOOKUP($A110&amp;"_"&amp;'1'!$C$5,#REF!,18,FALSE)</f>
        <v>#REF!</v>
      </c>
      <c r="E110" s="43" t="e">
        <f>+VLOOKUP($A110&amp;"_"&amp;'1'!$C$5,#REF!,19,FALSE)</f>
        <v>#REF!</v>
      </c>
      <c r="F110" s="43" t="e">
        <f>+VLOOKUP($A110&amp;"_"&amp;'1'!$C$5,#REF!,20,FALSE)</f>
        <v>#REF!</v>
      </c>
      <c r="G110" s="43" t="e">
        <f>+VLOOKUP($A110&amp;"_"&amp;'1'!$C$5,#REF!,21,FALSE)</f>
        <v>#REF!</v>
      </c>
      <c r="H110" s="43" t="e">
        <f>+VLOOKUP($A110&amp;"_"&amp;'1'!$C$5,#REF!,22,FALSE)</f>
        <v>#REF!</v>
      </c>
    </row>
    <row r="111" spans="1:8" x14ac:dyDescent="0.25">
      <c r="A111" s="28" t="s">
        <v>126</v>
      </c>
      <c r="B111" s="14" t="s">
        <v>127</v>
      </c>
      <c r="C111" s="42" t="e">
        <f>+VLOOKUP($A111&amp;"_"&amp;'1'!$C$5,#REF!,17,FALSE)</f>
        <v>#REF!</v>
      </c>
      <c r="D111" s="43" t="e">
        <f>+VLOOKUP($A111&amp;"_"&amp;'1'!$C$5,#REF!,18,FALSE)</f>
        <v>#REF!</v>
      </c>
      <c r="E111" s="43" t="e">
        <f>+VLOOKUP($A111&amp;"_"&amp;'1'!$C$5,#REF!,19,FALSE)</f>
        <v>#REF!</v>
      </c>
      <c r="F111" s="43" t="e">
        <f>+VLOOKUP($A111&amp;"_"&amp;'1'!$C$5,#REF!,20,FALSE)</f>
        <v>#REF!</v>
      </c>
      <c r="G111" s="43" t="e">
        <f>+VLOOKUP($A111&amp;"_"&amp;'1'!$C$5,#REF!,21,FALSE)</f>
        <v>#REF!</v>
      </c>
      <c r="H111" s="43" t="e">
        <f>+VLOOKUP($A111&amp;"_"&amp;'1'!$C$5,#REF!,22,FALSE)</f>
        <v>#REF!</v>
      </c>
    </row>
    <row r="112" spans="1:8" x14ac:dyDescent="0.25">
      <c r="A112" s="28" t="s">
        <v>128</v>
      </c>
      <c r="B112" s="14" t="s">
        <v>129</v>
      </c>
      <c r="C112" s="42" t="e">
        <f>+VLOOKUP($A112&amp;"_"&amp;'1'!$C$5,#REF!,17,FALSE)</f>
        <v>#REF!</v>
      </c>
      <c r="D112" s="43" t="e">
        <f>+VLOOKUP($A112&amp;"_"&amp;'1'!$C$5,#REF!,18,FALSE)</f>
        <v>#REF!</v>
      </c>
      <c r="E112" s="43" t="e">
        <f>+VLOOKUP($A112&amp;"_"&amp;'1'!$C$5,#REF!,19,FALSE)</f>
        <v>#REF!</v>
      </c>
      <c r="F112" s="43" t="e">
        <f>+VLOOKUP($A112&amp;"_"&amp;'1'!$C$5,#REF!,20,FALSE)</f>
        <v>#REF!</v>
      </c>
      <c r="G112" s="43" t="e">
        <f>+VLOOKUP($A112&amp;"_"&amp;'1'!$C$5,#REF!,21,FALSE)</f>
        <v>#REF!</v>
      </c>
      <c r="H112" s="43" t="e">
        <f>+VLOOKUP($A112&amp;"_"&amp;'1'!$C$5,#REF!,22,FALSE)</f>
        <v>#REF!</v>
      </c>
    </row>
    <row r="113" spans="1:8" x14ac:dyDescent="0.25">
      <c r="A113" s="28" t="s">
        <v>384</v>
      </c>
      <c r="B113" s="14" t="s">
        <v>385</v>
      </c>
      <c r="C113" s="44" t="e">
        <f>+VLOOKUP($A113&amp;"_"&amp;'1'!$C$5,#REF!,17,FALSE)</f>
        <v>#REF!</v>
      </c>
      <c r="D113" s="43" t="e">
        <f>+VLOOKUP($A113&amp;"_"&amp;'1'!$C$5,#REF!,18,FALSE)</f>
        <v>#REF!</v>
      </c>
      <c r="E113" s="43" t="e">
        <f>+VLOOKUP($A113&amp;"_"&amp;'1'!$C$5,#REF!,19,FALSE)</f>
        <v>#REF!</v>
      </c>
      <c r="F113" s="43" t="e">
        <f>+VLOOKUP($A113&amp;"_"&amp;'1'!$C$5,#REF!,20,FALSE)</f>
        <v>#REF!</v>
      </c>
      <c r="G113" s="43" t="e">
        <f>+VLOOKUP($A113&amp;"_"&amp;'1'!$C$5,#REF!,21,FALSE)</f>
        <v>#REF!</v>
      </c>
      <c r="H113" s="43" t="e">
        <f>+VLOOKUP($A113&amp;"_"&amp;'1'!$C$5,#REF!,22,FALSE)</f>
        <v>#REF!</v>
      </c>
    </row>
    <row r="114" spans="1:8" x14ac:dyDescent="0.25">
      <c r="A114" s="28" t="s">
        <v>386</v>
      </c>
      <c r="B114" s="14" t="s">
        <v>387</v>
      </c>
      <c r="C114" s="44" t="e">
        <f>+VLOOKUP($A114&amp;"_"&amp;'1'!$C$5,#REF!,17,FALSE)</f>
        <v>#REF!</v>
      </c>
      <c r="D114" s="43" t="e">
        <f>+VLOOKUP($A114&amp;"_"&amp;'1'!$C$5,#REF!,18,FALSE)</f>
        <v>#REF!</v>
      </c>
      <c r="E114" s="43" t="e">
        <f>+VLOOKUP($A114&amp;"_"&amp;'1'!$C$5,#REF!,19,FALSE)</f>
        <v>#REF!</v>
      </c>
      <c r="F114" s="43" t="e">
        <f>+VLOOKUP($A114&amp;"_"&amp;'1'!$C$5,#REF!,20,FALSE)</f>
        <v>#REF!</v>
      </c>
      <c r="G114" s="43" t="e">
        <f>+VLOOKUP($A114&amp;"_"&amp;'1'!$C$5,#REF!,21,FALSE)</f>
        <v>#REF!</v>
      </c>
      <c r="H114" s="43" t="e">
        <f>+VLOOKUP($A114&amp;"_"&amp;'1'!$C$5,#REF!,22,FALSE)</f>
        <v>#REF!</v>
      </c>
    </row>
    <row r="115" spans="1:8" x14ac:dyDescent="0.25">
      <c r="A115" s="28" t="s">
        <v>388</v>
      </c>
      <c r="B115" s="14" t="s">
        <v>389</v>
      </c>
      <c r="C115" s="44" t="e">
        <f>+VLOOKUP($A115&amp;"_"&amp;'1'!$C$5,#REF!,17,FALSE)</f>
        <v>#REF!</v>
      </c>
      <c r="D115" s="43" t="e">
        <f>+VLOOKUP($A115&amp;"_"&amp;'1'!$C$5,#REF!,18,FALSE)</f>
        <v>#REF!</v>
      </c>
      <c r="E115" s="43" t="e">
        <f>+VLOOKUP($A115&amp;"_"&amp;'1'!$C$5,#REF!,19,FALSE)</f>
        <v>#REF!</v>
      </c>
      <c r="F115" s="43" t="e">
        <f>+VLOOKUP($A115&amp;"_"&amp;'1'!$C$5,#REF!,20,FALSE)</f>
        <v>#REF!</v>
      </c>
      <c r="G115" s="43" t="e">
        <f>+VLOOKUP($A115&amp;"_"&amp;'1'!$C$5,#REF!,21,FALSE)</f>
        <v>#REF!</v>
      </c>
      <c r="H115" s="43" t="e">
        <f>+VLOOKUP($A115&amp;"_"&amp;'1'!$C$5,#REF!,22,FALSE)</f>
        <v>#REF!</v>
      </c>
    </row>
    <row r="116" spans="1:8" x14ac:dyDescent="0.25">
      <c r="A116" s="28" t="s">
        <v>130</v>
      </c>
      <c r="B116" s="14" t="s">
        <v>131</v>
      </c>
      <c r="C116" s="44" t="e">
        <f>+VLOOKUP($A116&amp;"_"&amp;'1'!$C$5,#REF!,17,FALSE)</f>
        <v>#REF!</v>
      </c>
      <c r="D116" s="43" t="e">
        <f>+VLOOKUP($A116&amp;"_"&amp;'1'!$C$5,#REF!,18,FALSE)</f>
        <v>#REF!</v>
      </c>
      <c r="E116" s="43" t="e">
        <f>+VLOOKUP($A116&amp;"_"&amp;'1'!$C$5,#REF!,19,FALSE)</f>
        <v>#REF!</v>
      </c>
      <c r="F116" s="43" t="e">
        <f>+VLOOKUP($A116&amp;"_"&amp;'1'!$C$5,#REF!,20,FALSE)</f>
        <v>#REF!</v>
      </c>
      <c r="G116" s="43" t="e">
        <f>+VLOOKUP($A116&amp;"_"&amp;'1'!$C$5,#REF!,21,FALSE)</f>
        <v>#REF!</v>
      </c>
      <c r="H116" s="43" t="e">
        <f>+VLOOKUP($A116&amp;"_"&amp;'1'!$C$5,#REF!,22,FALSE)</f>
        <v>#REF!</v>
      </c>
    </row>
    <row r="117" spans="1:8" x14ac:dyDescent="0.25">
      <c r="A117" s="28" t="s">
        <v>132</v>
      </c>
      <c r="B117" s="14" t="s">
        <v>133</v>
      </c>
      <c r="C117" s="44" t="e">
        <f>+VLOOKUP($A117&amp;"_"&amp;'1'!$C$5,#REF!,17,FALSE)</f>
        <v>#REF!</v>
      </c>
      <c r="D117" s="43" t="e">
        <f>+VLOOKUP($A117&amp;"_"&amp;'1'!$C$5,#REF!,18,FALSE)</f>
        <v>#REF!</v>
      </c>
      <c r="E117" s="43" t="e">
        <f>+VLOOKUP($A117&amp;"_"&amp;'1'!$C$5,#REF!,19,FALSE)</f>
        <v>#REF!</v>
      </c>
      <c r="F117" s="43" t="e">
        <f>+VLOOKUP($A117&amp;"_"&amp;'1'!$C$5,#REF!,20,FALSE)</f>
        <v>#REF!</v>
      </c>
      <c r="G117" s="43" t="e">
        <f>+VLOOKUP($A117&amp;"_"&amp;'1'!$C$5,#REF!,21,FALSE)</f>
        <v>#REF!</v>
      </c>
      <c r="H117" s="43" t="e">
        <f>+VLOOKUP($A117&amp;"_"&amp;'1'!$C$5,#REF!,22,FALSE)</f>
        <v>#REF!</v>
      </c>
    </row>
    <row r="118" spans="1:8" x14ac:dyDescent="0.25">
      <c r="A118" s="28" t="s">
        <v>136</v>
      </c>
      <c r="B118" s="14" t="s">
        <v>137</v>
      </c>
      <c r="C118" s="44" t="e">
        <f>+VLOOKUP($A118&amp;"_"&amp;'1'!$C$5,#REF!,17,FALSE)</f>
        <v>#REF!</v>
      </c>
      <c r="D118" s="43" t="e">
        <f>+VLOOKUP($A118&amp;"_"&amp;'1'!$C$5,#REF!,18,FALSE)</f>
        <v>#REF!</v>
      </c>
      <c r="E118" s="43" t="e">
        <f>+VLOOKUP($A118&amp;"_"&amp;'1'!$C$5,#REF!,19,FALSE)</f>
        <v>#REF!</v>
      </c>
      <c r="F118" s="43" t="e">
        <f>+VLOOKUP($A118&amp;"_"&amp;'1'!$C$5,#REF!,20,FALSE)</f>
        <v>#REF!</v>
      </c>
      <c r="G118" s="43" t="e">
        <f>+VLOOKUP($A118&amp;"_"&amp;'1'!$C$5,#REF!,21,FALSE)</f>
        <v>#REF!</v>
      </c>
      <c r="H118" s="43" t="e">
        <f>+VLOOKUP($A118&amp;"_"&amp;'1'!$C$5,#REF!,22,FALSE)</f>
        <v>#REF!</v>
      </c>
    </row>
    <row r="119" spans="1:8" x14ac:dyDescent="0.25">
      <c r="A119" s="28" t="s">
        <v>390</v>
      </c>
      <c r="B119" s="14" t="s">
        <v>391</v>
      </c>
      <c r="C119" s="44" t="e">
        <f>+VLOOKUP($A119&amp;"_"&amp;'1'!$C$5,#REF!,17,FALSE)</f>
        <v>#REF!</v>
      </c>
      <c r="D119" s="43" t="e">
        <f>+VLOOKUP($A119&amp;"_"&amp;'1'!$C$5,#REF!,18,FALSE)</f>
        <v>#REF!</v>
      </c>
      <c r="E119" s="43" t="e">
        <f>+VLOOKUP($A119&amp;"_"&amp;'1'!$C$5,#REF!,19,FALSE)</f>
        <v>#REF!</v>
      </c>
      <c r="F119" s="43" t="e">
        <f>+VLOOKUP($A119&amp;"_"&amp;'1'!$C$5,#REF!,20,FALSE)</f>
        <v>#REF!</v>
      </c>
      <c r="G119" s="43" t="e">
        <f>+VLOOKUP($A119&amp;"_"&amp;'1'!$C$5,#REF!,21,FALSE)</f>
        <v>#REF!</v>
      </c>
      <c r="H119" s="43" t="e">
        <f>+VLOOKUP($A119&amp;"_"&amp;'1'!$C$5,#REF!,22,FALSE)</f>
        <v>#REF!</v>
      </c>
    </row>
    <row r="120" spans="1:8" x14ac:dyDescent="0.25">
      <c r="A120" s="28" t="s">
        <v>392</v>
      </c>
      <c r="B120" s="14" t="s">
        <v>393</v>
      </c>
      <c r="C120" s="44" t="e">
        <f>+VLOOKUP($A120&amp;"_"&amp;'1'!$C$5,#REF!,17,FALSE)</f>
        <v>#REF!</v>
      </c>
      <c r="D120" s="43" t="e">
        <f>+VLOOKUP($A120&amp;"_"&amp;'1'!$C$5,#REF!,18,FALSE)</f>
        <v>#REF!</v>
      </c>
      <c r="E120" s="43" t="e">
        <f>+VLOOKUP($A120&amp;"_"&amp;'1'!$C$5,#REF!,19,FALSE)</f>
        <v>#REF!</v>
      </c>
      <c r="F120" s="43" t="e">
        <f>+VLOOKUP($A120&amp;"_"&amp;'1'!$C$5,#REF!,20,FALSE)</f>
        <v>#REF!</v>
      </c>
      <c r="G120" s="43" t="e">
        <f>+VLOOKUP($A120&amp;"_"&amp;'1'!$C$5,#REF!,21,FALSE)</f>
        <v>#REF!</v>
      </c>
      <c r="H120" s="43" t="e">
        <f>+VLOOKUP($A120&amp;"_"&amp;'1'!$C$5,#REF!,22,FALSE)</f>
        <v>#REF!</v>
      </c>
    </row>
    <row r="121" spans="1:8" x14ac:dyDescent="0.25">
      <c r="A121" s="28" t="s">
        <v>394</v>
      </c>
      <c r="B121" s="14" t="s">
        <v>395</v>
      </c>
      <c r="C121" s="44" t="e">
        <f>+VLOOKUP($A121&amp;"_"&amp;'1'!$C$5,#REF!,17,FALSE)</f>
        <v>#REF!</v>
      </c>
      <c r="D121" s="43" t="e">
        <f>+VLOOKUP($A121&amp;"_"&amp;'1'!$C$5,#REF!,18,FALSE)</f>
        <v>#REF!</v>
      </c>
      <c r="E121" s="43" t="e">
        <f>+VLOOKUP($A121&amp;"_"&amp;'1'!$C$5,#REF!,19,FALSE)</f>
        <v>#REF!</v>
      </c>
      <c r="F121" s="43" t="e">
        <f>+VLOOKUP($A121&amp;"_"&amp;'1'!$C$5,#REF!,20,FALSE)</f>
        <v>#REF!</v>
      </c>
      <c r="G121" s="43" t="e">
        <f>+VLOOKUP($A121&amp;"_"&amp;'1'!$C$5,#REF!,21,FALSE)</f>
        <v>#REF!</v>
      </c>
      <c r="H121" s="43" t="e">
        <f>+VLOOKUP($A121&amp;"_"&amp;'1'!$C$5,#REF!,22,FALSE)</f>
        <v>#REF!</v>
      </c>
    </row>
    <row r="122" spans="1:8" x14ac:dyDescent="0.25">
      <c r="A122" s="28" t="s">
        <v>138</v>
      </c>
      <c r="B122" s="14" t="s">
        <v>139</v>
      </c>
      <c r="C122" s="44" t="e">
        <f>+VLOOKUP($A122&amp;"_"&amp;'1'!$C$5,#REF!,17,FALSE)</f>
        <v>#REF!</v>
      </c>
      <c r="D122" s="43" t="e">
        <f>+VLOOKUP($A122&amp;"_"&amp;'1'!$C$5,#REF!,18,FALSE)</f>
        <v>#REF!</v>
      </c>
      <c r="E122" s="43" t="e">
        <f>+VLOOKUP($A122&amp;"_"&amp;'1'!$C$5,#REF!,19,FALSE)</f>
        <v>#REF!</v>
      </c>
      <c r="F122" s="43" t="e">
        <f>+VLOOKUP($A122&amp;"_"&amp;'1'!$C$5,#REF!,20,FALSE)</f>
        <v>#REF!</v>
      </c>
      <c r="G122" s="43" t="e">
        <f>+VLOOKUP($A122&amp;"_"&amp;'1'!$C$5,#REF!,21,FALSE)</f>
        <v>#REF!</v>
      </c>
      <c r="H122" s="43" t="e">
        <f>+VLOOKUP($A122&amp;"_"&amp;'1'!$C$5,#REF!,22,FALSE)</f>
        <v>#REF!</v>
      </c>
    </row>
    <row r="123" spans="1:8" x14ac:dyDescent="0.25">
      <c r="A123" s="28" t="s">
        <v>396</v>
      </c>
      <c r="B123" s="14" t="s">
        <v>397</v>
      </c>
      <c r="C123" s="44" t="e">
        <f>+VLOOKUP($A123&amp;"_"&amp;'1'!$C$5,#REF!,17,FALSE)</f>
        <v>#REF!</v>
      </c>
      <c r="D123" s="43" t="e">
        <f>+VLOOKUP($A123&amp;"_"&amp;'1'!$C$5,#REF!,18,FALSE)</f>
        <v>#REF!</v>
      </c>
      <c r="E123" s="43" t="e">
        <f>+VLOOKUP($A123&amp;"_"&amp;'1'!$C$5,#REF!,19,FALSE)</f>
        <v>#REF!</v>
      </c>
      <c r="F123" s="43" t="e">
        <f>+VLOOKUP($A123&amp;"_"&amp;'1'!$C$5,#REF!,20,FALSE)</f>
        <v>#REF!</v>
      </c>
      <c r="G123" s="43" t="e">
        <f>+VLOOKUP($A123&amp;"_"&amp;'1'!$C$5,#REF!,21,FALSE)</f>
        <v>#REF!</v>
      </c>
      <c r="H123" s="43" t="e">
        <f>+VLOOKUP($A123&amp;"_"&amp;'1'!$C$5,#REF!,22,FALSE)</f>
        <v>#REF!</v>
      </c>
    </row>
    <row r="124" spans="1:8" x14ac:dyDescent="0.25">
      <c r="A124" s="28" t="s">
        <v>140</v>
      </c>
      <c r="B124" s="14" t="s">
        <v>141</v>
      </c>
      <c r="C124" s="44" t="e">
        <f>+VLOOKUP($A124&amp;"_"&amp;'1'!$C$5,#REF!,17,FALSE)</f>
        <v>#REF!</v>
      </c>
      <c r="D124" s="43" t="e">
        <f>+VLOOKUP($A124&amp;"_"&amp;'1'!$C$5,#REF!,18,FALSE)</f>
        <v>#REF!</v>
      </c>
      <c r="E124" s="43" t="e">
        <f>+VLOOKUP($A124&amp;"_"&amp;'1'!$C$5,#REF!,19,FALSE)</f>
        <v>#REF!</v>
      </c>
      <c r="F124" s="43" t="e">
        <f>+VLOOKUP($A124&amp;"_"&amp;'1'!$C$5,#REF!,20,FALSE)</f>
        <v>#REF!</v>
      </c>
      <c r="G124" s="43" t="e">
        <f>+VLOOKUP($A124&amp;"_"&amp;'1'!$C$5,#REF!,21,FALSE)</f>
        <v>#REF!</v>
      </c>
      <c r="H124" s="43" t="e">
        <f>+VLOOKUP($A124&amp;"_"&amp;'1'!$C$5,#REF!,22,FALSE)</f>
        <v>#REF!</v>
      </c>
    </row>
    <row r="125" spans="1:8" x14ac:dyDescent="0.25">
      <c r="A125" s="28" t="s">
        <v>142</v>
      </c>
      <c r="B125" s="14" t="s">
        <v>143</v>
      </c>
      <c r="C125" s="44" t="e">
        <f>+VLOOKUP($A125&amp;"_"&amp;'1'!$C$5,#REF!,17,FALSE)</f>
        <v>#REF!</v>
      </c>
      <c r="D125" s="43" t="e">
        <f>+VLOOKUP($A125&amp;"_"&amp;'1'!$C$5,#REF!,18,FALSE)</f>
        <v>#REF!</v>
      </c>
      <c r="E125" s="43" t="e">
        <f>+VLOOKUP($A125&amp;"_"&amp;'1'!$C$5,#REF!,19,FALSE)</f>
        <v>#REF!</v>
      </c>
      <c r="F125" s="43" t="e">
        <f>+VLOOKUP($A125&amp;"_"&amp;'1'!$C$5,#REF!,20,FALSE)</f>
        <v>#REF!</v>
      </c>
      <c r="G125" s="43" t="e">
        <f>+VLOOKUP($A125&amp;"_"&amp;'1'!$C$5,#REF!,21,FALSE)</f>
        <v>#REF!</v>
      </c>
      <c r="H125" s="43" t="e">
        <f>+VLOOKUP($A125&amp;"_"&amp;'1'!$C$5,#REF!,22,FALSE)</f>
        <v>#REF!</v>
      </c>
    </row>
    <row r="126" spans="1:8" x14ac:dyDescent="0.25">
      <c r="A126" s="28" t="s">
        <v>144</v>
      </c>
      <c r="B126" s="14" t="s">
        <v>145</v>
      </c>
      <c r="C126" s="44" t="e">
        <f>+VLOOKUP($A126&amp;"_"&amp;'1'!$C$5,#REF!,17,FALSE)</f>
        <v>#REF!</v>
      </c>
      <c r="D126" s="43" t="e">
        <f>+VLOOKUP($A126&amp;"_"&amp;'1'!$C$5,#REF!,18,FALSE)</f>
        <v>#REF!</v>
      </c>
      <c r="E126" s="43" t="e">
        <f>+VLOOKUP($A126&amp;"_"&amp;'1'!$C$5,#REF!,19,FALSE)</f>
        <v>#REF!</v>
      </c>
      <c r="F126" s="43" t="e">
        <f>+VLOOKUP($A126&amp;"_"&amp;'1'!$C$5,#REF!,20,FALSE)</f>
        <v>#REF!</v>
      </c>
      <c r="G126" s="43" t="e">
        <f>+VLOOKUP($A126&amp;"_"&amp;'1'!$C$5,#REF!,21,FALSE)</f>
        <v>#REF!</v>
      </c>
      <c r="H126" s="43" t="e">
        <f>+VLOOKUP($A126&amp;"_"&amp;'1'!$C$5,#REF!,22,FALSE)</f>
        <v>#REF!</v>
      </c>
    </row>
    <row r="127" spans="1:8" x14ac:dyDescent="0.25">
      <c r="A127" s="28" t="s">
        <v>398</v>
      </c>
      <c r="B127" s="14" t="s">
        <v>399</v>
      </c>
      <c r="C127" s="44" t="e">
        <f>+VLOOKUP($A127&amp;"_"&amp;'1'!$C$5,#REF!,17,FALSE)</f>
        <v>#REF!</v>
      </c>
      <c r="D127" s="43" t="e">
        <f>+VLOOKUP($A127&amp;"_"&amp;'1'!$C$5,#REF!,18,FALSE)</f>
        <v>#REF!</v>
      </c>
      <c r="E127" s="43" t="e">
        <f>+VLOOKUP($A127&amp;"_"&amp;'1'!$C$5,#REF!,19,FALSE)</f>
        <v>#REF!</v>
      </c>
      <c r="F127" s="43" t="e">
        <f>+VLOOKUP($A127&amp;"_"&amp;'1'!$C$5,#REF!,20,FALSE)</f>
        <v>#REF!</v>
      </c>
      <c r="G127" s="43" t="e">
        <f>+VLOOKUP($A127&amp;"_"&amp;'1'!$C$5,#REF!,21,FALSE)</f>
        <v>#REF!</v>
      </c>
      <c r="H127" s="43" t="e">
        <f>+VLOOKUP($A127&amp;"_"&amp;'1'!$C$5,#REF!,22,FALSE)</f>
        <v>#REF!</v>
      </c>
    </row>
    <row r="128" spans="1:8" x14ac:dyDescent="0.25">
      <c r="A128" s="28" t="s">
        <v>400</v>
      </c>
      <c r="B128" s="14" t="s">
        <v>401</v>
      </c>
      <c r="C128" s="44" t="e">
        <f>+VLOOKUP($A128&amp;"_"&amp;'1'!$C$5,#REF!,17,FALSE)</f>
        <v>#REF!</v>
      </c>
      <c r="D128" s="43" t="e">
        <f>+VLOOKUP($A128&amp;"_"&amp;'1'!$C$5,#REF!,18,FALSE)</f>
        <v>#REF!</v>
      </c>
      <c r="E128" s="43" t="e">
        <f>+VLOOKUP($A128&amp;"_"&amp;'1'!$C$5,#REF!,19,FALSE)</f>
        <v>#REF!</v>
      </c>
      <c r="F128" s="43" t="e">
        <f>+VLOOKUP($A128&amp;"_"&amp;'1'!$C$5,#REF!,20,FALSE)</f>
        <v>#REF!</v>
      </c>
      <c r="G128" s="43" t="e">
        <f>+VLOOKUP($A128&amp;"_"&amp;'1'!$C$5,#REF!,21,FALSE)</f>
        <v>#REF!</v>
      </c>
      <c r="H128" s="43" t="e">
        <f>+VLOOKUP($A128&amp;"_"&amp;'1'!$C$5,#REF!,22,FALSE)</f>
        <v>#REF!</v>
      </c>
    </row>
    <row r="129" spans="1:8" x14ac:dyDescent="0.25">
      <c r="A129" s="28" t="s">
        <v>148</v>
      </c>
      <c r="B129" s="14" t="s">
        <v>149</v>
      </c>
      <c r="C129" s="44" t="e">
        <f>+VLOOKUP($A129&amp;"_"&amp;'1'!$C$5,#REF!,17,FALSE)</f>
        <v>#REF!</v>
      </c>
      <c r="D129" s="43" t="e">
        <f>+VLOOKUP($A129&amp;"_"&amp;'1'!$C$5,#REF!,18,FALSE)</f>
        <v>#REF!</v>
      </c>
      <c r="E129" s="43" t="e">
        <f>+VLOOKUP($A129&amp;"_"&amp;'1'!$C$5,#REF!,19,FALSE)</f>
        <v>#REF!</v>
      </c>
      <c r="F129" s="43" t="e">
        <f>+VLOOKUP($A129&amp;"_"&amp;'1'!$C$5,#REF!,20,FALSE)</f>
        <v>#REF!</v>
      </c>
      <c r="G129" s="43" t="e">
        <f>+VLOOKUP($A129&amp;"_"&amp;'1'!$C$5,#REF!,21,FALSE)</f>
        <v>#REF!</v>
      </c>
      <c r="H129" s="43" t="e">
        <f>+VLOOKUP($A129&amp;"_"&amp;'1'!$C$5,#REF!,22,FALSE)</f>
        <v>#REF!</v>
      </c>
    </row>
    <row r="130" spans="1:8" x14ac:dyDescent="0.25">
      <c r="A130" s="28" t="s">
        <v>150</v>
      </c>
      <c r="B130" s="14" t="s">
        <v>151</v>
      </c>
      <c r="C130" s="44" t="e">
        <f>+VLOOKUP($A130&amp;"_"&amp;'1'!$C$5,#REF!,17,FALSE)</f>
        <v>#REF!</v>
      </c>
      <c r="D130" s="43" t="e">
        <f>+VLOOKUP($A130&amp;"_"&amp;'1'!$C$5,#REF!,18,FALSE)</f>
        <v>#REF!</v>
      </c>
      <c r="E130" s="43" t="e">
        <f>+VLOOKUP($A130&amp;"_"&amp;'1'!$C$5,#REF!,19,FALSE)</f>
        <v>#REF!</v>
      </c>
      <c r="F130" s="43" t="e">
        <f>+VLOOKUP($A130&amp;"_"&amp;'1'!$C$5,#REF!,20,FALSE)</f>
        <v>#REF!</v>
      </c>
      <c r="G130" s="43" t="e">
        <f>+VLOOKUP($A130&amp;"_"&amp;'1'!$C$5,#REF!,21,FALSE)</f>
        <v>#REF!</v>
      </c>
      <c r="H130" s="43" t="e">
        <f>+VLOOKUP($A130&amp;"_"&amp;'1'!$C$5,#REF!,22,FALSE)</f>
        <v>#REF!</v>
      </c>
    </row>
    <row r="131" spans="1:8" x14ac:dyDescent="0.25">
      <c r="A131" s="28" t="s">
        <v>152</v>
      </c>
      <c r="B131" s="14" t="s">
        <v>153</v>
      </c>
      <c r="C131" s="44" t="e">
        <f>+VLOOKUP($A131&amp;"_"&amp;'1'!$C$5,#REF!,17,FALSE)</f>
        <v>#REF!</v>
      </c>
      <c r="D131" s="43" t="e">
        <f>+VLOOKUP($A131&amp;"_"&amp;'1'!$C$5,#REF!,18,FALSE)</f>
        <v>#REF!</v>
      </c>
      <c r="E131" s="43" t="e">
        <f>+VLOOKUP($A131&amp;"_"&amp;'1'!$C$5,#REF!,19,FALSE)</f>
        <v>#REF!</v>
      </c>
      <c r="F131" s="43" t="e">
        <f>+VLOOKUP($A131&amp;"_"&amp;'1'!$C$5,#REF!,20,FALSE)</f>
        <v>#REF!</v>
      </c>
      <c r="G131" s="43" t="e">
        <f>+VLOOKUP($A131&amp;"_"&amp;'1'!$C$5,#REF!,21,FALSE)</f>
        <v>#REF!</v>
      </c>
      <c r="H131" s="43" t="e">
        <f>+VLOOKUP($A131&amp;"_"&amp;'1'!$C$5,#REF!,22,FALSE)</f>
        <v>#REF!</v>
      </c>
    </row>
    <row r="132" spans="1:8" x14ac:dyDescent="0.25">
      <c r="A132" s="28" t="s">
        <v>146</v>
      </c>
      <c r="B132" s="14" t="s">
        <v>147</v>
      </c>
      <c r="C132" s="44" t="e">
        <f>+VLOOKUP($A132&amp;"_"&amp;'1'!$C$5,#REF!,17,FALSE)</f>
        <v>#REF!</v>
      </c>
      <c r="D132" s="43" t="e">
        <f>+VLOOKUP($A132&amp;"_"&amp;'1'!$C$5,#REF!,18,FALSE)</f>
        <v>#REF!</v>
      </c>
      <c r="E132" s="43" t="e">
        <f>+VLOOKUP($A132&amp;"_"&amp;'1'!$C$5,#REF!,19,FALSE)</f>
        <v>#REF!</v>
      </c>
      <c r="F132" s="43" t="e">
        <f>+VLOOKUP($A132&amp;"_"&amp;'1'!$C$5,#REF!,20,FALSE)</f>
        <v>#REF!</v>
      </c>
      <c r="G132" s="43" t="e">
        <f>+VLOOKUP($A132&amp;"_"&amp;'1'!$C$5,#REF!,21,FALSE)</f>
        <v>#REF!</v>
      </c>
      <c r="H132" s="43" t="e">
        <f>+VLOOKUP($A132&amp;"_"&amp;'1'!$C$5,#REF!,22,FALSE)</f>
        <v>#REF!</v>
      </c>
    </row>
    <row r="133" spans="1:8" x14ac:dyDescent="0.25">
      <c r="A133" s="28" t="s">
        <v>154</v>
      </c>
      <c r="B133" s="14" t="s">
        <v>155</v>
      </c>
      <c r="C133" s="44" t="e">
        <f>+VLOOKUP($A133&amp;"_"&amp;'1'!$C$5,#REF!,17,FALSE)</f>
        <v>#REF!</v>
      </c>
      <c r="D133" s="43" t="e">
        <f>+VLOOKUP($A133&amp;"_"&amp;'1'!$C$5,#REF!,18,FALSE)</f>
        <v>#REF!</v>
      </c>
      <c r="E133" s="43" t="e">
        <f>+VLOOKUP($A133&amp;"_"&amp;'1'!$C$5,#REF!,19,FALSE)</f>
        <v>#REF!</v>
      </c>
      <c r="F133" s="43" t="e">
        <f>+VLOOKUP($A133&amp;"_"&amp;'1'!$C$5,#REF!,20,FALSE)</f>
        <v>#REF!</v>
      </c>
      <c r="G133" s="43" t="e">
        <f>+VLOOKUP($A133&amp;"_"&amp;'1'!$C$5,#REF!,21,FALSE)</f>
        <v>#REF!</v>
      </c>
      <c r="H133" s="43" t="e">
        <f>+VLOOKUP($A133&amp;"_"&amp;'1'!$C$5,#REF!,22,FALSE)</f>
        <v>#REF!</v>
      </c>
    </row>
    <row r="134" spans="1:8" x14ac:dyDescent="0.25">
      <c r="A134" s="28" t="s">
        <v>156</v>
      </c>
      <c r="B134" s="14" t="s">
        <v>157</v>
      </c>
      <c r="C134" s="44" t="e">
        <f>+VLOOKUP($A134&amp;"_"&amp;'1'!$C$5,#REF!,17,FALSE)</f>
        <v>#REF!</v>
      </c>
      <c r="D134" s="43" t="e">
        <f>+VLOOKUP($A134&amp;"_"&amp;'1'!$C$5,#REF!,18,FALSE)</f>
        <v>#REF!</v>
      </c>
      <c r="E134" s="43" t="e">
        <f>+VLOOKUP($A134&amp;"_"&amp;'1'!$C$5,#REF!,19,FALSE)</f>
        <v>#REF!</v>
      </c>
      <c r="F134" s="43" t="e">
        <f>+VLOOKUP($A134&amp;"_"&amp;'1'!$C$5,#REF!,20,FALSE)</f>
        <v>#REF!</v>
      </c>
      <c r="G134" s="43" t="e">
        <f>+VLOOKUP($A134&amp;"_"&amp;'1'!$C$5,#REF!,21,FALSE)</f>
        <v>#REF!</v>
      </c>
      <c r="H134" s="43" t="e">
        <f>+VLOOKUP($A134&amp;"_"&amp;'1'!$C$5,#REF!,22,FALSE)</f>
        <v>#REF!</v>
      </c>
    </row>
    <row r="135" spans="1:8" x14ac:dyDescent="0.25">
      <c r="A135" s="28" t="s">
        <v>158</v>
      </c>
      <c r="B135" s="14" t="s">
        <v>159</v>
      </c>
      <c r="C135" s="44" t="e">
        <f>+VLOOKUP($A135&amp;"_"&amp;'1'!$C$5,#REF!,17,FALSE)</f>
        <v>#REF!</v>
      </c>
      <c r="D135" s="43" t="e">
        <f>+VLOOKUP($A135&amp;"_"&amp;'1'!$C$5,#REF!,18,FALSE)</f>
        <v>#REF!</v>
      </c>
      <c r="E135" s="43" t="e">
        <f>+VLOOKUP($A135&amp;"_"&amp;'1'!$C$5,#REF!,19,FALSE)</f>
        <v>#REF!</v>
      </c>
      <c r="F135" s="43" t="e">
        <f>+VLOOKUP($A135&amp;"_"&amp;'1'!$C$5,#REF!,20,FALSE)</f>
        <v>#REF!</v>
      </c>
      <c r="G135" s="43" t="e">
        <f>+VLOOKUP($A135&amp;"_"&amp;'1'!$C$5,#REF!,21,FALSE)</f>
        <v>#REF!</v>
      </c>
      <c r="H135" s="43" t="e">
        <f>+VLOOKUP($A135&amp;"_"&amp;'1'!$C$5,#REF!,22,FALSE)</f>
        <v>#REF!</v>
      </c>
    </row>
    <row r="136" spans="1:8" x14ac:dyDescent="0.25">
      <c r="A136" s="28" t="s">
        <v>160</v>
      </c>
      <c r="B136" s="14" t="s">
        <v>161</v>
      </c>
      <c r="C136" s="44" t="e">
        <f>+VLOOKUP($A136&amp;"_"&amp;'1'!$C$5,#REF!,17,FALSE)</f>
        <v>#REF!</v>
      </c>
      <c r="D136" s="43" t="e">
        <f>+VLOOKUP($A136&amp;"_"&amp;'1'!$C$5,#REF!,18,FALSE)</f>
        <v>#REF!</v>
      </c>
      <c r="E136" s="43" t="e">
        <f>+VLOOKUP($A136&amp;"_"&amp;'1'!$C$5,#REF!,19,FALSE)</f>
        <v>#REF!</v>
      </c>
      <c r="F136" s="43" t="e">
        <f>+VLOOKUP($A136&amp;"_"&amp;'1'!$C$5,#REF!,20,FALSE)</f>
        <v>#REF!</v>
      </c>
      <c r="G136" s="43" t="e">
        <f>+VLOOKUP($A136&amp;"_"&amp;'1'!$C$5,#REF!,21,FALSE)</f>
        <v>#REF!</v>
      </c>
      <c r="H136" s="43" t="e">
        <f>+VLOOKUP($A136&amp;"_"&amp;'1'!$C$5,#REF!,22,FALSE)</f>
        <v>#REF!</v>
      </c>
    </row>
    <row r="137" spans="1:8" x14ac:dyDescent="0.25">
      <c r="A137" s="28" t="s">
        <v>162</v>
      </c>
      <c r="B137" s="14" t="s">
        <v>163</v>
      </c>
      <c r="C137" s="44" t="e">
        <f>+VLOOKUP($A137&amp;"_"&amp;'1'!$C$5,#REF!,17,FALSE)</f>
        <v>#REF!</v>
      </c>
      <c r="D137" s="43" t="e">
        <f>+VLOOKUP($A137&amp;"_"&amp;'1'!$C$5,#REF!,18,FALSE)</f>
        <v>#REF!</v>
      </c>
      <c r="E137" s="43" t="e">
        <f>+VLOOKUP($A137&amp;"_"&amp;'1'!$C$5,#REF!,19,FALSE)</f>
        <v>#REF!</v>
      </c>
      <c r="F137" s="43" t="e">
        <f>+VLOOKUP($A137&amp;"_"&amp;'1'!$C$5,#REF!,20,FALSE)</f>
        <v>#REF!</v>
      </c>
      <c r="G137" s="43" t="e">
        <f>+VLOOKUP($A137&amp;"_"&amp;'1'!$C$5,#REF!,21,FALSE)</f>
        <v>#REF!</v>
      </c>
      <c r="H137" s="43" t="e">
        <f>+VLOOKUP($A137&amp;"_"&amp;'1'!$C$5,#REF!,22,FALSE)</f>
        <v>#REF!</v>
      </c>
    </row>
    <row r="138" spans="1:8" x14ac:dyDescent="0.25">
      <c r="A138" s="28" t="s">
        <v>402</v>
      </c>
      <c r="B138" s="14" t="s">
        <v>403</v>
      </c>
      <c r="C138" s="44" t="e">
        <f>+VLOOKUP($A138&amp;"_"&amp;'1'!$C$5,#REF!,17,FALSE)</f>
        <v>#REF!</v>
      </c>
      <c r="D138" s="43" t="e">
        <f>+VLOOKUP($A138&amp;"_"&amp;'1'!$C$5,#REF!,18,FALSE)</f>
        <v>#REF!</v>
      </c>
      <c r="E138" s="43" t="e">
        <f>+VLOOKUP($A138&amp;"_"&amp;'1'!$C$5,#REF!,19,FALSE)</f>
        <v>#REF!</v>
      </c>
      <c r="F138" s="43" t="e">
        <f>+VLOOKUP($A138&amp;"_"&amp;'1'!$C$5,#REF!,20,FALSE)</f>
        <v>#REF!</v>
      </c>
      <c r="G138" s="43" t="e">
        <f>+VLOOKUP($A138&amp;"_"&amp;'1'!$C$5,#REF!,21,FALSE)</f>
        <v>#REF!</v>
      </c>
      <c r="H138" s="43" t="e">
        <f>+VLOOKUP($A138&amp;"_"&amp;'1'!$C$5,#REF!,22,FALSE)</f>
        <v>#REF!</v>
      </c>
    </row>
    <row r="139" spans="1:8" x14ac:dyDescent="0.25">
      <c r="A139" s="28" t="s">
        <v>404</v>
      </c>
      <c r="B139" s="14" t="s">
        <v>405</v>
      </c>
      <c r="C139" s="44" t="e">
        <f>+VLOOKUP($A139&amp;"_"&amp;'1'!$C$5,#REF!,17,FALSE)</f>
        <v>#REF!</v>
      </c>
      <c r="D139" s="43" t="e">
        <f>+VLOOKUP($A139&amp;"_"&amp;'1'!$C$5,#REF!,18,FALSE)</f>
        <v>#REF!</v>
      </c>
      <c r="E139" s="43" t="e">
        <f>+VLOOKUP($A139&amp;"_"&amp;'1'!$C$5,#REF!,19,FALSE)</f>
        <v>#REF!</v>
      </c>
      <c r="F139" s="43" t="e">
        <f>+VLOOKUP($A139&amp;"_"&amp;'1'!$C$5,#REF!,20,FALSE)</f>
        <v>#REF!</v>
      </c>
      <c r="G139" s="43" t="e">
        <f>+VLOOKUP($A139&amp;"_"&amp;'1'!$C$5,#REF!,21,FALSE)</f>
        <v>#REF!</v>
      </c>
      <c r="H139" s="43" t="e">
        <f>+VLOOKUP($A139&amp;"_"&amp;'1'!$C$5,#REF!,22,FALSE)</f>
        <v>#REF!</v>
      </c>
    </row>
    <row r="140" spans="1:8" x14ac:dyDescent="0.25">
      <c r="A140" s="28" t="s">
        <v>164</v>
      </c>
      <c r="B140" s="14" t="s">
        <v>165</v>
      </c>
      <c r="C140" s="44" t="e">
        <f>+VLOOKUP($A140&amp;"_"&amp;'1'!$C$5,#REF!,17,FALSE)</f>
        <v>#REF!</v>
      </c>
      <c r="D140" s="43" t="e">
        <f>+VLOOKUP($A140&amp;"_"&amp;'1'!$C$5,#REF!,18,FALSE)</f>
        <v>#REF!</v>
      </c>
      <c r="E140" s="43" t="e">
        <f>+VLOOKUP($A140&amp;"_"&amp;'1'!$C$5,#REF!,19,FALSE)</f>
        <v>#REF!</v>
      </c>
      <c r="F140" s="43" t="e">
        <f>+VLOOKUP($A140&amp;"_"&amp;'1'!$C$5,#REF!,20,FALSE)</f>
        <v>#REF!</v>
      </c>
      <c r="G140" s="43" t="e">
        <f>+VLOOKUP($A140&amp;"_"&amp;'1'!$C$5,#REF!,21,FALSE)</f>
        <v>#REF!</v>
      </c>
      <c r="H140" s="43" t="e">
        <f>+VLOOKUP($A140&amp;"_"&amp;'1'!$C$5,#REF!,22,FALSE)</f>
        <v>#REF!</v>
      </c>
    </row>
    <row r="141" spans="1:8" x14ac:dyDescent="0.25">
      <c r="A141" s="28" t="s">
        <v>406</v>
      </c>
      <c r="B141" s="14" t="s">
        <v>407</v>
      </c>
      <c r="C141" s="44" t="e">
        <f>+VLOOKUP($A141&amp;"_"&amp;'1'!$C$5,#REF!,17,FALSE)</f>
        <v>#REF!</v>
      </c>
      <c r="D141" s="43" t="e">
        <f>+VLOOKUP($A141&amp;"_"&amp;'1'!$C$5,#REF!,18,FALSE)</f>
        <v>#REF!</v>
      </c>
      <c r="E141" s="43" t="e">
        <f>+VLOOKUP($A141&amp;"_"&amp;'1'!$C$5,#REF!,19,FALSE)</f>
        <v>#REF!</v>
      </c>
      <c r="F141" s="43" t="e">
        <f>+VLOOKUP($A141&amp;"_"&amp;'1'!$C$5,#REF!,20,FALSE)</f>
        <v>#REF!</v>
      </c>
      <c r="G141" s="43" t="e">
        <f>+VLOOKUP($A141&amp;"_"&amp;'1'!$C$5,#REF!,21,FALSE)</f>
        <v>#REF!</v>
      </c>
      <c r="H141" s="43" t="e">
        <f>+VLOOKUP($A141&amp;"_"&amp;'1'!$C$5,#REF!,22,FALSE)</f>
        <v>#REF!</v>
      </c>
    </row>
    <row r="142" spans="1:8" x14ac:dyDescent="0.25">
      <c r="A142" s="28" t="s">
        <v>166</v>
      </c>
      <c r="B142" s="14" t="s">
        <v>167</v>
      </c>
      <c r="C142" s="44" t="e">
        <f>+VLOOKUP($A142&amp;"_"&amp;'1'!$C$5,#REF!,17,FALSE)</f>
        <v>#REF!</v>
      </c>
      <c r="D142" s="43" t="e">
        <f>+VLOOKUP($A142&amp;"_"&amp;'1'!$C$5,#REF!,18,FALSE)</f>
        <v>#REF!</v>
      </c>
      <c r="E142" s="43" t="e">
        <f>+VLOOKUP($A142&amp;"_"&amp;'1'!$C$5,#REF!,19,FALSE)</f>
        <v>#REF!</v>
      </c>
      <c r="F142" s="43" t="e">
        <f>+VLOOKUP($A142&amp;"_"&amp;'1'!$C$5,#REF!,20,FALSE)</f>
        <v>#REF!</v>
      </c>
      <c r="G142" s="43" t="e">
        <f>+VLOOKUP($A142&amp;"_"&amp;'1'!$C$5,#REF!,21,FALSE)</f>
        <v>#REF!</v>
      </c>
      <c r="H142" s="43" t="e">
        <f>+VLOOKUP($A142&amp;"_"&amp;'1'!$C$5,#REF!,22,FALSE)</f>
        <v>#REF!</v>
      </c>
    </row>
    <row r="143" spans="1:8" x14ac:dyDescent="0.25">
      <c r="A143" s="28" t="s">
        <v>408</v>
      </c>
      <c r="B143" s="14" t="s">
        <v>409</v>
      </c>
      <c r="C143" s="44" t="e">
        <f>+VLOOKUP($A143&amp;"_"&amp;'1'!$C$5,#REF!,17,FALSE)</f>
        <v>#REF!</v>
      </c>
      <c r="D143" s="43" t="e">
        <f>+VLOOKUP($A143&amp;"_"&amp;'1'!$C$5,#REF!,18,FALSE)</f>
        <v>#REF!</v>
      </c>
      <c r="E143" s="43" t="e">
        <f>+VLOOKUP($A143&amp;"_"&amp;'1'!$C$5,#REF!,19,FALSE)</f>
        <v>#REF!</v>
      </c>
      <c r="F143" s="43" t="e">
        <f>+VLOOKUP($A143&amp;"_"&amp;'1'!$C$5,#REF!,20,FALSE)</f>
        <v>#REF!</v>
      </c>
      <c r="G143" s="43" t="e">
        <f>+VLOOKUP($A143&amp;"_"&amp;'1'!$C$5,#REF!,21,FALSE)</f>
        <v>#REF!</v>
      </c>
      <c r="H143" s="43" t="e">
        <f>+VLOOKUP($A143&amp;"_"&amp;'1'!$C$5,#REF!,22,FALSE)</f>
        <v>#REF!</v>
      </c>
    </row>
    <row r="144" spans="1:8" x14ac:dyDescent="0.25">
      <c r="A144" s="28" t="s">
        <v>168</v>
      </c>
      <c r="B144" s="14" t="s">
        <v>169</v>
      </c>
      <c r="C144" s="44" t="e">
        <f>+VLOOKUP($A144&amp;"_"&amp;'1'!$C$5,#REF!,17,FALSE)</f>
        <v>#REF!</v>
      </c>
      <c r="D144" s="43" t="e">
        <f>+VLOOKUP($A144&amp;"_"&amp;'1'!$C$5,#REF!,18,FALSE)</f>
        <v>#REF!</v>
      </c>
      <c r="E144" s="43" t="e">
        <f>+VLOOKUP($A144&amp;"_"&amp;'1'!$C$5,#REF!,19,FALSE)</f>
        <v>#REF!</v>
      </c>
      <c r="F144" s="43" t="e">
        <f>+VLOOKUP($A144&amp;"_"&amp;'1'!$C$5,#REF!,20,FALSE)</f>
        <v>#REF!</v>
      </c>
      <c r="G144" s="43" t="e">
        <f>+VLOOKUP($A144&amp;"_"&amp;'1'!$C$5,#REF!,21,FALSE)</f>
        <v>#REF!</v>
      </c>
      <c r="H144" s="43" t="e">
        <f>+VLOOKUP($A144&amp;"_"&amp;'1'!$C$5,#REF!,22,FALSE)</f>
        <v>#REF!</v>
      </c>
    </row>
    <row r="145" spans="1:8" x14ac:dyDescent="0.25">
      <c r="A145" s="28" t="s">
        <v>170</v>
      </c>
      <c r="B145" s="14" t="s">
        <v>171</v>
      </c>
      <c r="C145" s="44" t="e">
        <f>+VLOOKUP($A145&amp;"_"&amp;'1'!$C$5,#REF!,17,FALSE)</f>
        <v>#REF!</v>
      </c>
      <c r="D145" s="43" t="e">
        <f>+VLOOKUP($A145&amp;"_"&amp;'1'!$C$5,#REF!,18,FALSE)</f>
        <v>#REF!</v>
      </c>
      <c r="E145" s="43" t="e">
        <f>+VLOOKUP($A145&amp;"_"&amp;'1'!$C$5,#REF!,19,FALSE)</f>
        <v>#REF!</v>
      </c>
      <c r="F145" s="43" t="e">
        <f>+VLOOKUP($A145&amp;"_"&amp;'1'!$C$5,#REF!,20,FALSE)</f>
        <v>#REF!</v>
      </c>
      <c r="G145" s="43" t="e">
        <f>+VLOOKUP($A145&amp;"_"&amp;'1'!$C$5,#REF!,21,FALSE)</f>
        <v>#REF!</v>
      </c>
      <c r="H145" s="43" t="e">
        <f>+VLOOKUP($A145&amp;"_"&amp;'1'!$C$5,#REF!,22,FALSE)</f>
        <v>#REF!</v>
      </c>
    </row>
    <row r="146" spans="1:8" x14ac:dyDescent="0.25">
      <c r="A146" s="28" t="s">
        <v>172</v>
      </c>
      <c r="B146" s="14" t="s">
        <v>173</v>
      </c>
      <c r="C146" s="44" t="e">
        <f>+VLOOKUP($A146&amp;"_"&amp;'1'!$C$5,#REF!,17,FALSE)</f>
        <v>#REF!</v>
      </c>
      <c r="D146" s="43" t="e">
        <f>+VLOOKUP($A146&amp;"_"&amp;'1'!$C$5,#REF!,18,FALSE)</f>
        <v>#REF!</v>
      </c>
      <c r="E146" s="43" t="e">
        <f>+VLOOKUP($A146&amp;"_"&amp;'1'!$C$5,#REF!,19,FALSE)</f>
        <v>#REF!</v>
      </c>
      <c r="F146" s="43" t="e">
        <f>+VLOOKUP($A146&amp;"_"&amp;'1'!$C$5,#REF!,20,FALSE)</f>
        <v>#REF!</v>
      </c>
      <c r="G146" s="43" t="e">
        <f>+VLOOKUP($A146&amp;"_"&amp;'1'!$C$5,#REF!,21,FALSE)</f>
        <v>#REF!</v>
      </c>
      <c r="H146" s="43" t="e">
        <f>+VLOOKUP($A146&amp;"_"&amp;'1'!$C$5,#REF!,22,FALSE)</f>
        <v>#REF!</v>
      </c>
    </row>
    <row r="147" spans="1:8" x14ac:dyDescent="0.25">
      <c r="A147" s="28" t="s">
        <v>176</v>
      </c>
      <c r="B147" s="14" t="s">
        <v>177</v>
      </c>
      <c r="C147" s="44" t="e">
        <f>+VLOOKUP($A147&amp;"_"&amp;'1'!$C$5,#REF!,17,FALSE)</f>
        <v>#REF!</v>
      </c>
      <c r="D147" s="43" t="e">
        <f>+VLOOKUP($A147&amp;"_"&amp;'1'!$C$5,#REF!,18,FALSE)</f>
        <v>#REF!</v>
      </c>
      <c r="E147" s="43" t="e">
        <f>+VLOOKUP($A147&amp;"_"&amp;'1'!$C$5,#REF!,19,FALSE)</f>
        <v>#REF!</v>
      </c>
      <c r="F147" s="43" t="e">
        <f>+VLOOKUP($A147&amp;"_"&amp;'1'!$C$5,#REF!,20,FALSE)</f>
        <v>#REF!</v>
      </c>
      <c r="G147" s="43" t="e">
        <f>+VLOOKUP($A147&amp;"_"&amp;'1'!$C$5,#REF!,21,FALSE)</f>
        <v>#REF!</v>
      </c>
      <c r="H147" s="43" t="e">
        <f>+VLOOKUP($A147&amp;"_"&amp;'1'!$C$5,#REF!,22,FALSE)</f>
        <v>#REF!</v>
      </c>
    </row>
    <row r="148" spans="1:8" x14ac:dyDescent="0.25">
      <c r="A148" s="28" t="s">
        <v>410</v>
      </c>
      <c r="B148" s="14" t="s">
        <v>411</v>
      </c>
      <c r="C148" s="44" t="e">
        <f>+VLOOKUP($A148&amp;"_"&amp;'1'!$C$5,#REF!,17,FALSE)</f>
        <v>#REF!</v>
      </c>
      <c r="D148" s="43" t="e">
        <f>+VLOOKUP($A148&amp;"_"&amp;'1'!$C$5,#REF!,18,FALSE)</f>
        <v>#REF!</v>
      </c>
      <c r="E148" s="43" t="e">
        <f>+VLOOKUP($A148&amp;"_"&amp;'1'!$C$5,#REF!,19,FALSE)</f>
        <v>#REF!</v>
      </c>
      <c r="F148" s="43" t="e">
        <f>+VLOOKUP($A148&amp;"_"&amp;'1'!$C$5,#REF!,20,FALSE)</f>
        <v>#REF!</v>
      </c>
      <c r="G148" s="43" t="e">
        <f>+VLOOKUP($A148&amp;"_"&amp;'1'!$C$5,#REF!,21,FALSE)</f>
        <v>#REF!</v>
      </c>
      <c r="H148" s="43" t="e">
        <f>+VLOOKUP($A148&amp;"_"&amp;'1'!$C$5,#REF!,22,FALSE)</f>
        <v>#REF!</v>
      </c>
    </row>
    <row r="149" spans="1:8" x14ac:dyDescent="0.25">
      <c r="A149" s="28" t="s">
        <v>412</v>
      </c>
      <c r="B149" s="14" t="s">
        <v>413</v>
      </c>
      <c r="C149" s="44" t="e">
        <f>+VLOOKUP($A149&amp;"_"&amp;'1'!$C$5,#REF!,17,FALSE)</f>
        <v>#REF!</v>
      </c>
      <c r="D149" s="43" t="e">
        <f>+VLOOKUP($A149&amp;"_"&amp;'1'!$C$5,#REF!,18,FALSE)</f>
        <v>#REF!</v>
      </c>
      <c r="E149" s="43" t="e">
        <f>+VLOOKUP($A149&amp;"_"&amp;'1'!$C$5,#REF!,19,FALSE)</f>
        <v>#REF!</v>
      </c>
      <c r="F149" s="43" t="e">
        <f>+VLOOKUP($A149&amp;"_"&amp;'1'!$C$5,#REF!,20,FALSE)</f>
        <v>#REF!</v>
      </c>
      <c r="G149" s="43" t="e">
        <f>+VLOOKUP($A149&amp;"_"&amp;'1'!$C$5,#REF!,21,FALSE)</f>
        <v>#REF!</v>
      </c>
      <c r="H149" s="43" t="e">
        <f>+VLOOKUP($A149&amp;"_"&amp;'1'!$C$5,#REF!,22,FALSE)</f>
        <v>#REF!</v>
      </c>
    </row>
    <row r="150" spans="1:8" x14ac:dyDescent="0.25">
      <c r="A150" s="28" t="s">
        <v>178</v>
      </c>
      <c r="B150" s="14" t="s">
        <v>179</v>
      </c>
      <c r="C150" s="44" t="e">
        <f>+VLOOKUP($A150&amp;"_"&amp;'1'!$C$5,#REF!,17,FALSE)</f>
        <v>#REF!</v>
      </c>
      <c r="D150" s="43" t="e">
        <f>+VLOOKUP($A150&amp;"_"&amp;'1'!$C$5,#REF!,18,FALSE)</f>
        <v>#REF!</v>
      </c>
      <c r="E150" s="43" t="e">
        <f>+VLOOKUP($A150&amp;"_"&amp;'1'!$C$5,#REF!,19,FALSE)</f>
        <v>#REF!</v>
      </c>
      <c r="F150" s="43" t="e">
        <f>+VLOOKUP($A150&amp;"_"&amp;'1'!$C$5,#REF!,20,FALSE)</f>
        <v>#REF!</v>
      </c>
      <c r="G150" s="43" t="e">
        <f>+VLOOKUP($A150&amp;"_"&amp;'1'!$C$5,#REF!,21,FALSE)</f>
        <v>#REF!</v>
      </c>
      <c r="H150" s="43" t="e">
        <f>+VLOOKUP($A150&amp;"_"&amp;'1'!$C$5,#REF!,22,FALSE)</f>
        <v>#REF!</v>
      </c>
    </row>
    <row r="151" spans="1:8" x14ac:dyDescent="0.25">
      <c r="A151" s="28" t="s">
        <v>414</v>
      </c>
      <c r="B151" s="14" t="s">
        <v>415</v>
      </c>
      <c r="C151" s="44" t="e">
        <f>+VLOOKUP($A151&amp;"_"&amp;'1'!$C$5,#REF!,17,FALSE)</f>
        <v>#REF!</v>
      </c>
      <c r="D151" s="43" t="e">
        <f>+VLOOKUP($A151&amp;"_"&amp;'1'!$C$5,#REF!,18,FALSE)</f>
        <v>#REF!</v>
      </c>
      <c r="E151" s="43" t="e">
        <f>+VLOOKUP($A151&amp;"_"&amp;'1'!$C$5,#REF!,19,FALSE)</f>
        <v>#REF!</v>
      </c>
      <c r="F151" s="43" t="e">
        <f>+VLOOKUP($A151&amp;"_"&amp;'1'!$C$5,#REF!,20,FALSE)</f>
        <v>#REF!</v>
      </c>
      <c r="G151" s="43" t="e">
        <f>+VLOOKUP($A151&amp;"_"&amp;'1'!$C$5,#REF!,21,FALSE)</f>
        <v>#REF!</v>
      </c>
      <c r="H151" s="43" t="e">
        <f>+VLOOKUP($A151&amp;"_"&amp;'1'!$C$5,#REF!,22,FALSE)</f>
        <v>#REF!</v>
      </c>
    </row>
    <row r="152" spans="1:8" x14ac:dyDescent="0.25">
      <c r="A152" s="28" t="s">
        <v>184</v>
      </c>
      <c r="B152" s="14" t="s">
        <v>185</v>
      </c>
      <c r="C152" s="44" t="e">
        <f>+VLOOKUP($A152&amp;"_"&amp;'1'!$C$5,#REF!,17,FALSE)</f>
        <v>#REF!</v>
      </c>
      <c r="D152" s="43" t="e">
        <f>+VLOOKUP($A152&amp;"_"&amp;'1'!$C$5,#REF!,18,FALSE)</f>
        <v>#REF!</v>
      </c>
      <c r="E152" s="43" t="e">
        <f>+VLOOKUP($A152&amp;"_"&amp;'1'!$C$5,#REF!,19,FALSE)</f>
        <v>#REF!</v>
      </c>
      <c r="F152" s="43" t="e">
        <f>+VLOOKUP($A152&amp;"_"&amp;'1'!$C$5,#REF!,20,FALSE)</f>
        <v>#REF!</v>
      </c>
      <c r="G152" s="43" t="e">
        <f>+VLOOKUP($A152&amp;"_"&amp;'1'!$C$5,#REF!,21,FALSE)</f>
        <v>#REF!</v>
      </c>
      <c r="H152" s="43" t="e">
        <f>+VLOOKUP($A152&amp;"_"&amp;'1'!$C$5,#REF!,22,FALSE)</f>
        <v>#REF!</v>
      </c>
    </row>
    <row r="153" spans="1:8" x14ac:dyDescent="0.25">
      <c r="A153" s="28" t="s">
        <v>416</v>
      </c>
      <c r="B153" s="14" t="s">
        <v>417</v>
      </c>
      <c r="C153" s="44" t="e">
        <f>+VLOOKUP($A153&amp;"_"&amp;'1'!$C$5,#REF!,17,FALSE)</f>
        <v>#REF!</v>
      </c>
      <c r="D153" s="43" t="e">
        <f>+VLOOKUP($A153&amp;"_"&amp;'1'!$C$5,#REF!,18,FALSE)</f>
        <v>#REF!</v>
      </c>
      <c r="E153" s="43" t="e">
        <f>+VLOOKUP($A153&amp;"_"&amp;'1'!$C$5,#REF!,19,FALSE)</f>
        <v>#REF!</v>
      </c>
      <c r="F153" s="43" t="e">
        <f>+VLOOKUP($A153&amp;"_"&amp;'1'!$C$5,#REF!,20,FALSE)</f>
        <v>#REF!</v>
      </c>
      <c r="G153" s="43" t="e">
        <f>+VLOOKUP($A153&amp;"_"&amp;'1'!$C$5,#REF!,21,FALSE)</f>
        <v>#REF!</v>
      </c>
      <c r="H153" s="43" t="e">
        <f>+VLOOKUP($A153&amp;"_"&amp;'1'!$C$5,#REF!,22,FALSE)</f>
        <v>#REF!</v>
      </c>
    </row>
    <row r="154" spans="1:8" x14ac:dyDescent="0.25">
      <c r="A154" s="28" t="s">
        <v>186</v>
      </c>
      <c r="B154" s="14" t="s">
        <v>187</v>
      </c>
      <c r="C154" s="44" t="e">
        <f>+VLOOKUP($A154&amp;"_"&amp;'1'!$C$5,#REF!,17,FALSE)</f>
        <v>#REF!</v>
      </c>
      <c r="D154" s="43" t="e">
        <f>+VLOOKUP($A154&amp;"_"&amp;'1'!$C$5,#REF!,18,FALSE)</f>
        <v>#REF!</v>
      </c>
      <c r="E154" s="43" t="e">
        <f>+VLOOKUP($A154&amp;"_"&amp;'1'!$C$5,#REF!,19,FALSE)</f>
        <v>#REF!</v>
      </c>
      <c r="F154" s="43" t="e">
        <f>+VLOOKUP($A154&amp;"_"&amp;'1'!$C$5,#REF!,20,FALSE)</f>
        <v>#REF!</v>
      </c>
      <c r="G154" s="43" t="e">
        <f>+VLOOKUP($A154&amp;"_"&amp;'1'!$C$5,#REF!,21,FALSE)</f>
        <v>#REF!</v>
      </c>
      <c r="H154" s="43" t="e">
        <f>+VLOOKUP($A154&amp;"_"&amp;'1'!$C$5,#REF!,22,FALSE)</f>
        <v>#REF!</v>
      </c>
    </row>
    <row r="155" spans="1:8" x14ac:dyDescent="0.25">
      <c r="A155" s="28" t="s">
        <v>180</v>
      </c>
      <c r="B155" s="14" t="s">
        <v>181</v>
      </c>
      <c r="C155" s="44" t="e">
        <f>+VLOOKUP($A155&amp;"_"&amp;'1'!$C$5,#REF!,17,FALSE)</f>
        <v>#REF!</v>
      </c>
      <c r="D155" s="43" t="e">
        <f>+VLOOKUP($A155&amp;"_"&amp;'1'!$C$5,#REF!,18,FALSE)</f>
        <v>#REF!</v>
      </c>
      <c r="E155" s="43" t="e">
        <f>+VLOOKUP($A155&amp;"_"&amp;'1'!$C$5,#REF!,19,FALSE)</f>
        <v>#REF!</v>
      </c>
      <c r="F155" s="43" t="e">
        <f>+VLOOKUP($A155&amp;"_"&amp;'1'!$C$5,#REF!,20,FALSE)</f>
        <v>#REF!</v>
      </c>
      <c r="G155" s="43" t="e">
        <f>+VLOOKUP($A155&amp;"_"&amp;'1'!$C$5,#REF!,21,FALSE)</f>
        <v>#REF!</v>
      </c>
      <c r="H155" s="43" t="e">
        <f>+VLOOKUP($A155&amp;"_"&amp;'1'!$C$5,#REF!,22,FALSE)</f>
        <v>#REF!</v>
      </c>
    </row>
    <row r="156" spans="1:8" x14ac:dyDescent="0.25">
      <c r="A156" s="28" t="s">
        <v>418</v>
      </c>
      <c r="B156" s="14" t="s">
        <v>419</v>
      </c>
      <c r="C156" s="44" t="e">
        <f>+VLOOKUP($A156&amp;"_"&amp;'1'!$C$5,#REF!,17,FALSE)</f>
        <v>#REF!</v>
      </c>
      <c r="D156" s="43" t="e">
        <f>+VLOOKUP($A156&amp;"_"&amp;'1'!$C$5,#REF!,18,FALSE)</f>
        <v>#REF!</v>
      </c>
      <c r="E156" s="43" t="e">
        <f>+VLOOKUP($A156&amp;"_"&amp;'1'!$C$5,#REF!,19,FALSE)</f>
        <v>#REF!</v>
      </c>
      <c r="F156" s="43" t="e">
        <f>+VLOOKUP($A156&amp;"_"&amp;'1'!$C$5,#REF!,20,FALSE)</f>
        <v>#REF!</v>
      </c>
      <c r="G156" s="43" t="e">
        <f>+VLOOKUP($A156&amp;"_"&amp;'1'!$C$5,#REF!,21,FALSE)</f>
        <v>#REF!</v>
      </c>
      <c r="H156" s="43" t="e">
        <f>+VLOOKUP($A156&amp;"_"&amp;'1'!$C$5,#REF!,22,FALSE)</f>
        <v>#REF!</v>
      </c>
    </row>
    <row r="157" spans="1:8" x14ac:dyDescent="0.25">
      <c r="A157" s="28" t="s">
        <v>182</v>
      </c>
      <c r="B157" s="14" t="s">
        <v>183</v>
      </c>
      <c r="C157" s="44" t="e">
        <f>+VLOOKUP($A157&amp;"_"&amp;'1'!$C$5,#REF!,17,FALSE)</f>
        <v>#REF!</v>
      </c>
      <c r="D157" s="43" t="e">
        <f>+VLOOKUP($A157&amp;"_"&amp;'1'!$C$5,#REF!,18,FALSE)</f>
        <v>#REF!</v>
      </c>
      <c r="E157" s="43" t="e">
        <f>+VLOOKUP($A157&amp;"_"&amp;'1'!$C$5,#REF!,19,FALSE)</f>
        <v>#REF!</v>
      </c>
      <c r="F157" s="43" t="e">
        <f>+VLOOKUP($A157&amp;"_"&amp;'1'!$C$5,#REF!,20,FALSE)</f>
        <v>#REF!</v>
      </c>
      <c r="G157" s="43" t="e">
        <f>+VLOOKUP($A157&amp;"_"&amp;'1'!$C$5,#REF!,21,FALSE)</f>
        <v>#REF!</v>
      </c>
      <c r="H157" s="43" t="e">
        <f>+VLOOKUP($A157&amp;"_"&amp;'1'!$C$5,#REF!,22,FALSE)</f>
        <v>#REF!</v>
      </c>
    </row>
    <row r="158" spans="1:8" x14ac:dyDescent="0.25">
      <c r="A158" s="28" t="s">
        <v>188</v>
      </c>
      <c r="B158" s="14" t="s">
        <v>189</v>
      </c>
      <c r="C158" s="44" t="e">
        <f>+VLOOKUP($A158&amp;"_"&amp;'1'!$C$5,#REF!,17,FALSE)</f>
        <v>#REF!</v>
      </c>
      <c r="D158" s="43" t="e">
        <f>+VLOOKUP($A158&amp;"_"&amp;'1'!$C$5,#REF!,18,FALSE)</f>
        <v>#REF!</v>
      </c>
      <c r="E158" s="43" t="e">
        <f>+VLOOKUP($A158&amp;"_"&amp;'1'!$C$5,#REF!,19,FALSE)</f>
        <v>#REF!</v>
      </c>
      <c r="F158" s="43" t="e">
        <f>+VLOOKUP($A158&amp;"_"&amp;'1'!$C$5,#REF!,20,FALSE)</f>
        <v>#REF!</v>
      </c>
      <c r="G158" s="43" t="e">
        <f>+VLOOKUP($A158&amp;"_"&amp;'1'!$C$5,#REF!,21,FALSE)</f>
        <v>#REF!</v>
      </c>
      <c r="H158" s="43" t="e">
        <f>+VLOOKUP($A158&amp;"_"&amp;'1'!$C$5,#REF!,22,FALSE)</f>
        <v>#REF!</v>
      </c>
    </row>
    <row r="159" spans="1:8" x14ac:dyDescent="0.25">
      <c r="A159" s="28" t="s">
        <v>420</v>
      </c>
      <c r="B159" s="14" t="s">
        <v>421</v>
      </c>
      <c r="C159" s="44" t="e">
        <f>+VLOOKUP($A159&amp;"_"&amp;'1'!$C$5,#REF!,17,FALSE)</f>
        <v>#REF!</v>
      </c>
      <c r="D159" s="43" t="e">
        <f>+VLOOKUP($A159&amp;"_"&amp;'1'!$C$5,#REF!,18,FALSE)</f>
        <v>#REF!</v>
      </c>
      <c r="E159" s="43" t="e">
        <f>+VLOOKUP($A159&amp;"_"&amp;'1'!$C$5,#REF!,19,FALSE)</f>
        <v>#REF!</v>
      </c>
      <c r="F159" s="43" t="e">
        <f>+VLOOKUP($A159&amp;"_"&amp;'1'!$C$5,#REF!,20,FALSE)</f>
        <v>#REF!</v>
      </c>
      <c r="G159" s="43" t="e">
        <f>+VLOOKUP($A159&amp;"_"&amp;'1'!$C$5,#REF!,21,FALSE)</f>
        <v>#REF!</v>
      </c>
      <c r="H159" s="43" t="e">
        <f>+VLOOKUP($A159&amp;"_"&amp;'1'!$C$5,#REF!,22,FALSE)</f>
        <v>#REF!</v>
      </c>
    </row>
    <row r="160" spans="1:8" x14ac:dyDescent="0.25">
      <c r="A160" s="28" t="s">
        <v>190</v>
      </c>
      <c r="B160" s="14" t="s">
        <v>191</v>
      </c>
      <c r="C160" s="44" t="e">
        <f>+VLOOKUP($A160&amp;"_"&amp;'1'!$C$5,#REF!,17,FALSE)</f>
        <v>#REF!</v>
      </c>
      <c r="D160" s="43" t="e">
        <f>+VLOOKUP($A160&amp;"_"&amp;'1'!$C$5,#REF!,18,FALSE)</f>
        <v>#REF!</v>
      </c>
      <c r="E160" s="43" t="e">
        <f>+VLOOKUP($A160&amp;"_"&amp;'1'!$C$5,#REF!,19,FALSE)</f>
        <v>#REF!</v>
      </c>
      <c r="F160" s="43" t="e">
        <f>+VLOOKUP($A160&amp;"_"&amp;'1'!$C$5,#REF!,20,FALSE)</f>
        <v>#REF!</v>
      </c>
      <c r="G160" s="43" t="e">
        <f>+VLOOKUP($A160&amp;"_"&amp;'1'!$C$5,#REF!,21,FALSE)</f>
        <v>#REF!</v>
      </c>
      <c r="H160" s="43" t="e">
        <f>+VLOOKUP($A160&amp;"_"&amp;'1'!$C$5,#REF!,22,FALSE)</f>
        <v>#REF!</v>
      </c>
    </row>
    <row r="161" spans="1:8" x14ac:dyDescent="0.25">
      <c r="A161" s="28" t="s">
        <v>192</v>
      </c>
      <c r="B161" s="14" t="s">
        <v>193</v>
      </c>
      <c r="C161" s="44" t="e">
        <f>+VLOOKUP($A161&amp;"_"&amp;'1'!$C$5,#REF!,17,FALSE)</f>
        <v>#REF!</v>
      </c>
      <c r="D161" s="43" t="e">
        <f>+VLOOKUP($A161&amp;"_"&amp;'1'!$C$5,#REF!,18,FALSE)</f>
        <v>#REF!</v>
      </c>
      <c r="E161" s="43" t="e">
        <f>+VLOOKUP($A161&amp;"_"&amp;'1'!$C$5,#REF!,19,FALSE)</f>
        <v>#REF!</v>
      </c>
      <c r="F161" s="43" t="e">
        <f>+VLOOKUP($A161&amp;"_"&amp;'1'!$C$5,#REF!,20,FALSE)</f>
        <v>#REF!</v>
      </c>
      <c r="G161" s="43" t="e">
        <f>+VLOOKUP($A161&amp;"_"&amp;'1'!$C$5,#REF!,21,FALSE)</f>
        <v>#REF!</v>
      </c>
      <c r="H161" s="43" t="e">
        <f>+VLOOKUP($A161&amp;"_"&amp;'1'!$C$5,#REF!,22,FALSE)</f>
        <v>#REF!</v>
      </c>
    </row>
    <row r="162" spans="1:8" x14ac:dyDescent="0.25">
      <c r="A162" s="28" t="s">
        <v>194</v>
      </c>
      <c r="B162" s="14" t="s">
        <v>195</v>
      </c>
      <c r="C162" s="44" t="e">
        <f>+VLOOKUP($A162&amp;"_"&amp;'1'!$C$5,#REF!,17,FALSE)</f>
        <v>#REF!</v>
      </c>
      <c r="D162" s="43" t="e">
        <f>+VLOOKUP($A162&amp;"_"&amp;'1'!$C$5,#REF!,18,FALSE)</f>
        <v>#REF!</v>
      </c>
      <c r="E162" s="43" t="e">
        <f>+VLOOKUP($A162&amp;"_"&amp;'1'!$C$5,#REF!,19,FALSE)</f>
        <v>#REF!</v>
      </c>
      <c r="F162" s="43" t="e">
        <f>+VLOOKUP($A162&amp;"_"&amp;'1'!$C$5,#REF!,20,FALSE)</f>
        <v>#REF!</v>
      </c>
      <c r="G162" s="43" t="e">
        <f>+VLOOKUP($A162&amp;"_"&amp;'1'!$C$5,#REF!,21,FALSE)</f>
        <v>#REF!</v>
      </c>
      <c r="H162" s="43" t="e">
        <f>+VLOOKUP($A162&amp;"_"&amp;'1'!$C$5,#REF!,22,FALSE)</f>
        <v>#REF!</v>
      </c>
    </row>
    <row r="163" spans="1:8" x14ac:dyDescent="0.25">
      <c r="A163" s="28" t="s">
        <v>196</v>
      </c>
      <c r="B163" s="14" t="s">
        <v>197</v>
      </c>
      <c r="C163" s="44" t="e">
        <f>+VLOOKUP($A163&amp;"_"&amp;'1'!$C$5,#REF!,17,FALSE)</f>
        <v>#REF!</v>
      </c>
      <c r="D163" s="43" t="e">
        <f>+VLOOKUP($A163&amp;"_"&amp;'1'!$C$5,#REF!,18,FALSE)</f>
        <v>#REF!</v>
      </c>
      <c r="E163" s="43" t="e">
        <f>+VLOOKUP($A163&amp;"_"&amp;'1'!$C$5,#REF!,19,FALSE)</f>
        <v>#REF!</v>
      </c>
      <c r="F163" s="43" t="e">
        <f>+VLOOKUP($A163&amp;"_"&amp;'1'!$C$5,#REF!,20,FALSE)</f>
        <v>#REF!</v>
      </c>
      <c r="G163" s="43" t="e">
        <f>+VLOOKUP($A163&amp;"_"&amp;'1'!$C$5,#REF!,21,FALSE)</f>
        <v>#REF!</v>
      </c>
      <c r="H163" s="43" t="e">
        <f>+VLOOKUP($A163&amp;"_"&amp;'1'!$C$5,#REF!,22,FALSE)</f>
        <v>#REF!</v>
      </c>
    </row>
    <row r="164" spans="1:8" x14ac:dyDescent="0.25">
      <c r="A164" s="28" t="s">
        <v>200</v>
      </c>
      <c r="B164" s="14" t="s">
        <v>201</v>
      </c>
      <c r="C164" s="44" t="e">
        <f>+VLOOKUP($A164&amp;"_"&amp;'1'!$C$5,#REF!,17,FALSE)</f>
        <v>#REF!</v>
      </c>
      <c r="D164" s="43" t="e">
        <f>+VLOOKUP($A164&amp;"_"&amp;'1'!$C$5,#REF!,18,FALSE)</f>
        <v>#REF!</v>
      </c>
      <c r="E164" s="43" t="e">
        <f>+VLOOKUP($A164&amp;"_"&amp;'1'!$C$5,#REF!,19,FALSE)</f>
        <v>#REF!</v>
      </c>
      <c r="F164" s="43" t="e">
        <f>+VLOOKUP($A164&amp;"_"&amp;'1'!$C$5,#REF!,20,FALSE)</f>
        <v>#REF!</v>
      </c>
      <c r="G164" s="43" t="e">
        <f>+VLOOKUP($A164&amp;"_"&amp;'1'!$C$5,#REF!,21,FALSE)</f>
        <v>#REF!</v>
      </c>
      <c r="H164" s="43" t="e">
        <f>+VLOOKUP($A164&amp;"_"&amp;'1'!$C$5,#REF!,22,FALSE)</f>
        <v>#REF!</v>
      </c>
    </row>
    <row r="165" spans="1:8" x14ac:dyDescent="0.25">
      <c r="A165" s="28" t="s">
        <v>198</v>
      </c>
      <c r="B165" s="14" t="s">
        <v>199</v>
      </c>
      <c r="C165" s="44" t="e">
        <f>+VLOOKUP($A165&amp;"_"&amp;'1'!$C$5,#REF!,17,FALSE)</f>
        <v>#REF!</v>
      </c>
      <c r="D165" s="43" t="e">
        <f>+VLOOKUP($A165&amp;"_"&amp;'1'!$C$5,#REF!,18,FALSE)</f>
        <v>#REF!</v>
      </c>
      <c r="E165" s="43" t="e">
        <f>+VLOOKUP($A165&amp;"_"&amp;'1'!$C$5,#REF!,19,FALSE)</f>
        <v>#REF!</v>
      </c>
      <c r="F165" s="43" t="e">
        <f>+VLOOKUP($A165&amp;"_"&amp;'1'!$C$5,#REF!,20,FALSE)</f>
        <v>#REF!</v>
      </c>
      <c r="G165" s="43" t="e">
        <f>+VLOOKUP($A165&amp;"_"&amp;'1'!$C$5,#REF!,21,FALSE)</f>
        <v>#REF!</v>
      </c>
      <c r="H165" s="43" t="e">
        <f>+VLOOKUP($A165&amp;"_"&amp;'1'!$C$5,#REF!,22,FALSE)</f>
        <v>#REF!</v>
      </c>
    </row>
    <row r="166" spans="1:8" x14ac:dyDescent="0.25">
      <c r="A166" s="28" t="s">
        <v>422</v>
      </c>
      <c r="B166" s="14" t="s">
        <v>423</v>
      </c>
      <c r="C166" s="44" t="e">
        <f>+VLOOKUP($A166&amp;"_"&amp;'1'!$C$5,#REF!,17,FALSE)</f>
        <v>#REF!</v>
      </c>
      <c r="D166" s="43" t="e">
        <f>+VLOOKUP($A166&amp;"_"&amp;'1'!$C$5,#REF!,18,FALSE)</f>
        <v>#REF!</v>
      </c>
      <c r="E166" s="43" t="e">
        <f>+VLOOKUP($A166&amp;"_"&amp;'1'!$C$5,#REF!,19,FALSE)</f>
        <v>#REF!</v>
      </c>
      <c r="F166" s="43" t="e">
        <f>+VLOOKUP($A166&amp;"_"&amp;'1'!$C$5,#REF!,20,FALSE)</f>
        <v>#REF!</v>
      </c>
      <c r="G166" s="43" t="e">
        <f>+VLOOKUP($A166&amp;"_"&amp;'1'!$C$5,#REF!,21,FALSE)</f>
        <v>#REF!</v>
      </c>
      <c r="H166" s="43" t="e">
        <f>+VLOOKUP($A166&amp;"_"&amp;'1'!$C$5,#REF!,22,FALSE)</f>
        <v>#REF!</v>
      </c>
    </row>
    <row r="167" spans="1:8" x14ac:dyDescent="0.25">
      <c r="A167" s="28" t="s">
        <v>202</v>
      </c>
      <c r="B167" s="14" t="s">
        <v>203</v>
      </c>
      <c r="C167" s="44" t="e">
        <f>+VLOOKUP($A167&amp;"_"&amp;'1'!$C$5,#REF!,17,FALSE)</f>
        <v>#REF!</v>
      </c>
      <c r="D167" s="43" t="e">
        <f>+VLOOKUP($A167&amp;"_"&amp;'1'!$C$5,#REF!,18,FALSE)</f>
        <v>#REF!</v>
      </c>
      <c r="E167" s="43" t="e">
        <f>+VLOOKUP($A167&amp;"_"&amp;'1'!$C$5,#REF!,19,FALSE)</f>
        <v>#REF!</v>
      </c>
      <c r="F167" s="43" t="e">
        <f>+VLOOKUP($A167&amp;"_"&amp;'1'!$C$5,#REF!,20,FALSE)</f>
        <v>#REF!</v>
      </c>
      <c r="G167" s="43" t="e">
        <f>+VLOOKUP($A167&amp;"_"&amp;'1'!$C$5,#REF!,21,FALSE)</f>
        <v>#REF!</v>
      </c>
      <c r="H167" s="43" t="e">
        <f>+VLOOKUP($A167&amp;"_"&amp;'1'!$C$5,#REF!,22,FALSE)</f>
        <v>#REF!</v>
      </c>
    </row>
    <row r="168" spans="1:8" x14ac:dyDescent="0.25">
      <c r="A168" s="28" t="s">
        <v>204</v>
      </c>
      <c r="B168" s="14" t="s">
        <v>205</v>
      </c>
      <c r="C168" s="44" t="e">
        <f>+VLOOKUP($A168&amp;"_"&amp;'1'!$C$5,#REF!,17,FALSE)</f>
        <v>#REF!</v>
      </c>
      <c r="D168" s="43" t="e">
        <f>+VLOOKUP($A168&amp;"_"&amp;'1'!$C$5,#REF!,18,FALSE)</f>
        <v>#REF!</v>
      </c>
      <c r="E168" s="43" t="e">
        <f>+VLOOKUP($A168&amp;"_"&amp;'1'!$C$5,#REF!,19,FALSE)</f>
        <v>#REF!</v>
      </c>
      <c r="F168" s="43" t="e">
        <f>+VLOOKUP($A168&amp;"_"&amp;'1'!$C$5,#REF!,20,FALSE)</f>
        <v>#REF!</v>
      </c>
      <c r="G168" s="43" t="e">
        <f>+VLOOKUP($A168&amp;"_"&amp;'1'!$C$5,#REF!,21,FALSE)</f>
        <v>#REF!</v>
      </c>
      <c r="H168" s="43" t="e">
        <f>+VLOOKUP($A168&amp;"_"&amp;'1'!$C$5,#REF!,22,FALSE)</f>
        <v>#REF!</v>
      </c>
    </row>
    <row r="169" spans="1:8" x14ac:dyDescent="0.25">
      <c r="A169" s="28" t="s">
        <v>206</v>
      </c>
      <c r="B169" s="14" t="s">
        <v>207</v>
      </c>
      <c r="C169" s="44" t="e">
        <f>+VLOOKUP($A169&amp;"_"&amp;'1'!$C$5,#REF!,17,FALSE)</f>
        <v>#REF!</v>
      </c>
      <c r="D169" s="43" t="e">
        <f>+VLOOKUP($A169&amp;"_"&amp;'1'!$C$5,#REF!,18,FALSE)</f>
        <v>#REF!</v>
      </c>
      <c r="E169" s="43" t="e">
        <f>+VLOOKUP($A169&amp;"_"&amp;'1'!$C$5,#REF!,19,FALSE)</f>
        <v>#REF!</v>
      </c>
      <c r="F169" s="43" t="e">
        <f>+VLOOKUP($A169&amp;"_"&amp;'1'!$C$5,#REF!,20,FALSE)</f>
        <v>#REF!</v>
      </c>
      <c r="G169" s="43" t="e">
        <f>+VLOOKUP($A169&amp;"_"&amp;'1'!$C$5,#REF!,21,FALSE)</f>
        <v>#REF!</v>
      </c>
      <c r="H169" s="43" t="e">
        <f>+VLOOKUP($A169&amp;"_"&amp;'1'!$C$5,#REF!,22,FALSE)</f>
        <v>#REF!</v>
      </c>
    </row>
    <row r="170" spans="1:8" x14ac:dyDescent="0.25">
      <c r="A170" s="28" t="s">
        <v>424</v>
      </c>
      <c r="B170" s="14" t="s">
        <v>425</v>
      </c>
      <c r="C170" s="44" t="e">
        <f>+VLOOKUP($A170&amp;"_"&amp;'1'!$C$5,#REF!,17,FALSE)</f>
        <v>#REF!</v>
      </c>
      <c r="D170" s="43" t="e">
        <f>+VLOOKUP($A170&amp;"_"&amp;'1'!$C$5,#REF!,18,FALSE)</f>
        <v>#REF!</v>
      </c>
      <c r="E170" s="43" t="e">
        <f>+VLOOKUP($A170&amp;"_"&amp;'1'!$C$5,#REF!,19,FALSE)</f>
        <v>#REF!</v>
      </c>
      <c r="F170" s="43" t="e">
        <f>+VLOOKUP($A170&amp;"_"&amp;'1'!$C$5,#REF!,20,FALSE)</f>
        <v>#REF!</v>
      </c>
      <c r="G170" s="43" t="e">
        <f>+VLOOKUP($A170&amp;"_"&amp;'1'!$C$5,#REF!,21,FALSE)</f>
        <v>#REF!</v>
      </c>
      <c r="H170" s="43" t="e">
        <f>+VLOOKUP($A170&amp;"_"&amp;'1'!$C$5,#REF!,22,FALSE)</f>
        <v>#REF!</v>
      </c>
    </row>
    <row r="171" spans="1:8" x14ac:dyDescent="0.25">
      <c r="A171" s="28" t="s">
        <v>208</v>
      </c>
      <c r="B171" s="14" t="s">
        <v>209</v>
      </c>
      <c r="C171" s="44" t="e">
        <f>+VLOOKUP($A171&amp;"_"&amp;'1'!$C$5,#REF!,17,FALSE)</f>
        <v>#REF!</v>
      </c>
      <c r="D171" s="43" t="e">
        <f>+VLOOKUP($A171&amp;"_"&amp;'1'!$C$5,#REF!,18,FALSE)</f>
        <v>#REF!</v>
      </c>
      <c r="E171" s="43" t="e">
        <f>+VLOOKUP($A171&amp;"_"&amp;'1'!$C$5,#REF!,19,FALSE)</f>
        <v>#REF!</v>
      </c>
      <c r="F171" s="43" t="e">
        <f>+VLOOKUP($A171&amp;"_"&amp;'1'!$C$5,#REF!,20,FALSE)</f>
        <v>#REF!</v>
      </c>
      <c r="G171" s="43" t="e">
        <f>+VLOOKUP($A171&amp;"_"&amp;'1'!$C$5,#REF!,21,FALSE)</f>
        <v>#REF!</v>
      </c>
      <c r="H171" s="43" t="e">
        <f>+VLOOKUP($A171&amp;"_"&amp;'1'!$C$5,#REF!,22,FALSE)</f>
        <v>#REF!</v>
      </c>
    </row>
    <row r="172" spans="1:8" x14ac:dyDescent="0.25">
      <c r="A172" s="28" t="s">
        <v>174</v>
      </c>
      <c r="B172" s="14" t="s">
        <v>175</v>
      </c>
      <c r="C172" s="44" t="e">
        <f>+VLOOKUP($A172&amp;"_"&amp;'1'!$C$5,#REF!,17,FALSE)</f>
        <v>#REF!</v>
      </c>
      <c r="D172" s="43" t="e">
        <f>+VLOOKUP($A172&amp;"_"&amp;'1'!$C$5,#REF!,18,FALSE)</f>
        <v>#REF!</v>
      </c>
      <c r="E172" s="43" t="e">
        <f>+VLOOKUP($A172&amp;"_"&amp;'1'!$C$5,#REF!,19,FALSE)</f>
        <v>#REF!</v>
      </c>
      <c r="F172" s="43" t="e">
        <f>+VLOOKUP($A172&amp;"_"&amp;'1'!$C$5,#REF!,20,FALSE)</f>
        <v>#REF!</v>
      </c>
      <c r="G172" s="43" t="e">
        <f>+VLOOKUP($A172&amp;"_"&amp;'1'!$C$5,#REF!,21,FALSE)</f>
        <v>#REF!</v>
      </c>
      <c r="H172" s="43" t="e">
        <f>+VLOOKUP($A172&amp;"_"&amp;'1'!$C$5,#REF!,22,FALSE)</f>
        <v>#REF!</v>
      </c>
    </row>
    <row r="173" spans="1:8" x14ac:dyDescent="0.25">
      <c r="A173" s="28" t="s">
        <v>134</v>
      </c>
      <c r="B173" s="14" t="s">
        <v>135</v>
      </c>
      <c r="C173" s="44" t="e">
        <f>+VLOOKUP($A173&amp;"_"&amp;'1'!$C$5,#REF!,17,FALSE)</f>
        <v>#REF!</v>
      </c>
      <c r="D173" s="43" t="e">
        <f>+VLOOKUP($A173&amp;"_"&amp;'1'!$C$5,#REF!,18,FALSE)</f>
        <v>#REF!</v>
      </c>
      <c r="E173" s="43" t="e">
        <f>+VLOOKUP($A173&amp;"_"&amp;'1'!$C$5,#REF!,19,FALSE)</f>
        <v>#REF!</v>
      </c>
      <c r="F173" s="43" t="e">
        <f>+VLOOKUP($A173&amp;"_"&amp;'1'!$C$5,#REF!,20,FALSE)</f>
        <v>#REF!</v>
      </c>
      <c r="G173" s="43" t="e">
        <f>+VLOOKUP($A173&amp;"_"&amp;'1'!$C$5,#REF!,21,FALSE)</f>
        <v>#REF!</v>
      </c>
      <c r="H173" s="43" t="e">
        <f>+VLOOKUP($A173&amp;"_"&amp;'1'!$C$5,#REF!,22,FALSE)</f>
        <v>#REF!</v>
      </c>
    </row>
    <row r="174" spans="1:8" x14ac:dyDescent="0.25">
      <c r="A174" s="28" t="s">
        <v>79</v>
      </c>
      <c r="B174" s="14" t="s">
        <v>426</v>
      </c>
      <c r="C174" s="44" t="e">
        <f>+VLOOKUP($A174&amp;"_"&amp;'1'!$C$5,#REF!,17,FALSE)</f>
        <v>#REF!</v>
      </c>
      <c r="D174" s="43" t="e">
        <f>+VLOOKUP($A174&amp;"_"&amp;'1'!$C$5,#REF!,18,FALSE)</f>
        <v>#REF!</v>
      </c>
      <c r="E174" s="43" t="e">
        <f>+VLOOKUP($A174&amp;"_"&amp;'1'!$C$5,#REF!,19,FALSE)</f>
        <v>#REF!</v>
      </c>
      <c r="F174" s="43" t="e">
        <f>+VLOOKUP($A174&amp;"_"&amp;'1'!$C$5,#REF!,20,FALSE)</f>
        <v>#REF!</v>
      </c>
      <c r="G174" s="43" t="e">
        <f>+VLOOKUP($A174&amp;"_"&amp;'1'!$C$5,#REF!,21,FALSE)</f>
        <v>#REF!</v>
      </c>
      <c r="H174" s="43" t="e">
        <f>+VLOOKUP($A174&amp;"_"&amp;'1'!$C$5,#REF!,22,FALSE)</f>
        <v>#REF!</v>
      </c>
    </row>
    <row r="175" spans="1:8" x14ac:dyDescent="0.25">
      <c r="A175" s="18" t="s">
        <v>427</v>
      </c>
      <c r="B175" s="16" t="s">
        <v>428</v>
      </c>
      <c r="C175" s="45" t="e">
        <f>+VLOOKUP($A175&amp;"_"&amp;'1'!$C$5,#REF!,17,FALSE)</f>
        <v>#REF!</v>
      </c>
      <c r="D175" s="46" t="e">
        <f>+VLOOKUP($A175&amp;"_"&amp;'1'!$C$5,#REF!,18,FALSE)</f>
        <v>#REF!</v>
      </c>
      <c r="E175" s="46" t="e">
        <f>+VLOOKUP($A175&amp;"_"&amp;'1'!$C$5,#REF!,19,FALSE)</f>
        <v>#REF!</v>
      </c>
      <c r="F175" s="46" t="e">
        <f>+VLOOKUP($A175&amp;"_"&amp;'1'!$C$5,#REF!,20,FALSE)</f>
        <v>#REF!</v>
      </c>
      <c r="G175" s="46" t="e">
        <f>+VLOOKUP($A175&amp;"_"&amp;'1'!$C$5,#REF!,21,FALSE)</f>
        <v>#REF!</v>
      </c>
      <c r="H175" s="46" t="e">
        <f>+VLOOKUP($A175&amp;"_"&amp;'1'!$C$5,#REF!,22,FALSE)</f>
        <v>#REF!</v>
      </c>
    </row>
    <row r="176" spans="1:8" x14ac:dyDescent="0.25">
      <c r="A176" s="18" t="s">
        <v>429</v>
      </c>
      <c r="B176" s="16" t="s">
        <v>430</v>
      </c>
      <c r="C176" s="45" t="e">
        <f>+VLOOKUP($A176&amp;"_"&amp;'1'!$C$5,#REF!,17,FALSE)</f>
        <v>#REF!</v>
      </c>
      <c r="D176" s="46" t="e">
        <f>+VLOOKUP($A176&amp;"_"&amp;'1'!$C$5,#REF!,18,FALSE)</f>
        <v>#REF!</v>
      </c>
      <c r="E176" s="46" t="e">
        <f>+VLOOKUP($A176&amp;"_"&amp;'1'!$C$5,#REF!,19,FALSE)</f>
        <v>#REF!</v>
      </c>
      <c r="F176" s="46" t="e">
        <f>+VLOOKUP($A176&amp;"_"&amp;'1'!$C$5,#REF!,20,FALSE)</f>
        <v>#REF!</v>
      </c>
      <c r="G176" s="46" t="e">
        <f>+VLOOKUP($A176&amp;"_"&amp;'1'!$C$5,#REF!,21,FALSE)</f>
        <v>#REF!</v>
      </c>
      <c r="H176" s="46" t="e">
        <f>+VLOOKUP($A176&amp;"_"&amp;'1'!$C$5,#REF!,22,FALSE)</f>
        <v>#REF!</v>
      </c>
    </row>
    <row r="177" spans="1:8" x14ac:dyDescent="0.25">
      <c r="A177" s="18" t="s">
        <v>431</v>
      </c>
      <c r="B177" s="16" t="s">
        <v>432</v>
      </c>
      <c r="C177" s="45" t="e">
        <f>+VLOOKUP($A177&amp;"_"&amp;'1'!$C$5,#REF!,17,FALSE)</f>
        <v>#REF!</v>
      </c>
      <c r="D177" s="46" t="e">
        <f>+VLOOKUP($A177&amp;"_"&amp;'1'!$C$5,#REF!,18,FALSE)</f>
        <v>#REF!</v>
      </c>
      <c r="E177" s="46" t="e">
        <f>+VLOOKUP($A177&amp;"_"&amp;'1'!$C$5,#REF!,19,FALSE)</f>
        <v>#REF!</v>
      </c>
      <c r="F177" s="46" t="e">
        <f>+VLOOKUP($A177&amp;"_"&amp;'1'!$C$5,#REF!,20,FALSE)</f>
        <v>#REF!</v>
      </c>
      <c r="G177" s="46" t="e">
        <f>+VLOOKUP($A177&amp;"_"&amp;'1'!$C$5,#REF!,21,FALSE)</f>
        <v>#REF!</v>
      </c>
      <c r="H177" s="46" t="e">
        <f>+VLOOKUP($A177&amp;"_"&amp;'1'!$C$5,#REF!,22,FALSE)</f>
        <v>#REF!</v>
      </c>
    </row>
    <row r="178" spans="1:8" x14ac:dyDescent="0.25">
      <c r="A178" s="18" t="s">
        <v>433</v>
      </c>
      <c r="B178" s="16" t="s">
        <v>434</v>
      </c>
      <c r="C178" s="45" t="e">
        <f>+VLOOKUP($A178&amp;"_"&amp;'1'!$C$5,#REF!,17,FALSE)</f>
        <v>#REF!</v>
      </c>
      <c r="D178" s="46" t="e">
        <f>+VLOOKUP($A178&amp;"_"&amp;'1'!$C$5,#REF!,18,FALSE)</f>
        <v>#REF!</v>
      </c>
      <c r="E178" s="46" t="e">
        <f>+VLOOKUP($A178&amp;"_"&amp;'1'!$C$5,#REF!,19,FALSE)</f>
        <v>#REF!</v>
      </c>
      <c r="F178" s="46" t="e">
        <f>+VLOOKUP($A178&amp;"_"&amp;'1'!$C$5,#REF!,20,FALSE)</f>
        <v>#REF!</v>
      </c>
      <c r="G178" s="46" t="e">
        <f>+VLOOKUP($A178&amp;"_"&amp;'1'!$C$5,#REF!,21,FALSE)</f>
        <v>#REF!</v>
      </c>
      <c r="H178" s="46" t="e">
        <f>+VLOOKUP($A178&amp;"_"&amp;'1'!$C$5,#REF!,22,FALSE)</f>
        <v>#REF!</v>
      </c>
    </row>
    <row r="179" spans="1:8" x14ac:dyDescent="0.25">
      <c r="A179" s="18" t="s">
        <v>435</v>
      </c>
      <c r="B179" s="16" t="s">
        <v>436</v>
      </c>
      <c r="C179" s="45" t="e">
        <f>+VLOOKUP($A179&amp;"_"&amp;'1'!$C$5,#REF!,17,FALSE)</f>
        <v>#REF!</v>
      </c>
      <c r="D179" s="46" t="e">
        <f>+VLOOKUP($A179&amp;"_"&amp;'1'!$C$5,#REF!,18,FALSE)</f>
        <v>#REF!</v>
      </c>
      <c r="E179" s="46" t="e">
        <f>+VLOOKUP($A179&amp;"_"&amp;'1'!$C$5,#REF!,19,FALSE)</f>
        <v>#REF!</v>
      </c>
      <c r="F179" s="46" t="e">
        <f>+VLOOKUP($A179&amp;"_"&amp;'1'!$C$5,#REF!,20,FALSE)</f>
        <v>#REF!</v>
      </c>
      <c r="G179" s="46" t="e">
        <f>+VLOOKUP($A179&amp;"_"&amp;'1'!$C$5,#REF!,21,FALSE)</f>
        <v>#REF!</v>
      </c>
      <c r="H179" s="46" t="e">
        <f>+VLOOKUP($A179&amp;"_"&amp;'1'!$C$5,#REF!,22,FALSE)</f>
        <v>#REF!</v>
      </c>
    </row>
    <row r="180" spans="1:8" x14ac:dyDescent="0.25">
      <c r="A180" s="18" t="s">
        <v>437</v>
      </c>
      <c r="B180" s="16" t="s">
        <v>211</v>
      </c>
      <c r="C180" s="45" t="e">
        <f>+VLOOKUP($A180&amp;"_"&amp;'1'!$C$5,#REF!,17,FALSE)</f>
        <v>#REF!</v>
      </c>
      <c r="D180" s="46" t="e">
        <f>+VLOOKUP($A180&amp;"_"&amp;'1'!$C$5,#REF!,18,FALSE)</f>
        <v>#REF!</v>
      </c>
      <c r="E180" s="46" t="e">
        <f>+VLOOKUP($A180&amp;"_"&amp;'1'!$C$5,#REF!,19,FALSE)</f>
        <v>#REF!</v>
      </c>
      <c r="F180" s="46" t="e">
        <f>+VLOOKUP($A180&amp;"_"&amp;'1'!$C$5,#REF!,20,FALSE)</f>
        <v>#REF!</v>
      </c>
      <c r="G180" s="46" t="e">
        <f>+VLOOKUP($A180&amp;"_"&amp;'1'!$C$5,#REF!,21,FALSE)</f>
        <v>#REF!</v>
      </c>
      <c r="H180" s="46" t="e">
        <f>+VLOOKUP($A180&amp;"_"&amp;'1'!$C$5,#REF!,22,FALSE)</f>
        <v>#REF!</v>
      </c>
    </row>
    <row r="181" spans="1:8" x14ac:dyDescent="0.25">
      <c r="A181" s="18" t="s">
        <v>438</v>
      </c>
      <c r="B181" s="16" t="s">
        <v>439</v>
      </c>
      <c r="C181" s="45" t="e">
        <f>+VLOOKUP($A181&amp;"_"&amp;'1'!$C$5,#REF!,17,FALSE)</f>
        <v>#REF!</v>
      </c>
      <c r="D181" s="46" t="e">
        <f>+VLOOKUP($A181&amp;"_"&amp;'1'!$C$5,#REF!,18,FALSE)</f>
        <v>#REF!</v>
      </c>
      <c r="E181" s="46" t="e">
        <f>+VLOOKUP($A181&amp;"_"&amp;'1'!$C$5,#REF!,19,FALSE)</f>
        <v>#REF!</v>
      </c>
      <c r="F181" s="46" t="e">
        <f>+VLOOKUP($A181&amp;"_"&amp;'1'!$C$5,#REF!,20,FALSE)</f>
        <v>#REF!</v>
      </c>
      <c r="G181" s="46" t="e">
        <f>+VLOOKUP($A181&amp;"_"&amp;'1'!$C$5,#REF!,21,FALSE)</f>
        <v>#REF!</v>
      </c>
      <c r="H181" s="46" t="e">
        <f>+VLOOKUP($A181&amp;"_"&amp;'1'!$C$5,#REF!,22,FALSE)</f>
        <v>#REF!</v>
      </c>
    </row>
    <row r="182" spans="1:8" x14ac:dyDescent="0.25">
      <c r="A182" s="18" t="s">
        <v>440</v>
      </c>
      <c r="B182" s="16" t="s">
        <v>212</v>
      </c>
      <c r="C182" s="45" t="e">
        <f>+VLOOKUP($A182&amp;"_"&amp;'1'!$C$5,#REF!,17,FALSE)</f>
        <v>#REF!</v>
      </c>
      <c r="D182" s="46" t="e">
        <f>+VLOOKUP($A182&amp;"_"&amp;'1'!$C$5,#REF!,18,FALSE)</f>
        <v>#REF!</v>
      </c>
      <c r="E182" s="46" t="e">
        <f>+VLOOKUP($A182&amp;"_"&amp;'1'!$C$5,#REF!,19,FALSE)</f>
        <v>#REF!</v>
      </c>
      <c r="F182" s="46" t="e">
        <f>+VLOOKUP($A182&amp;"_"&amp;'1'!$C$5,#REF!,20,FALSE)</f>
        <v>#REF!</v>
      </c>
      <c r="G182" s="46" t="e">
        <f>+VLOOKUP($A182&amp;"_"&amp;'1'!$C$5,#REF!,21,FALSE)</f>
        <v>#REF!</v>
      </c>
      <c r="H182" s="46" t="e">
        <f>+VLOOKUP($A182&amp;"_"&amp;'1'!$C$5,#REF!,22,FALSE)</f>
        <v>#REF!</v>
      </c>
    </row>
    <row r="183" spans="1:8" x14ac:dyDescent="0.25">
      <c r="A183" s="18" t="s">
        <v>441</v>
      </c>
      <c r="B183" s="16" t="s">
        <v>442</v>
      </c>
      <c r="C183" s="45" t="e">
        <f>+VLOOKUP($A183&amp;"_"&amp;'1'!$C$5,#REF!,17,FALSE)</f>
        <v>#REF!</v>
      </c>
      <c r="D183" s="46" t="e">
        <f>+VLOOKUP($A183&amp;"_"&amp;'1'!$C$5,#REF!,18,FALSE)</f>
        <v>#REF!</v>
      </c>
      <c r="E183" s="46" t="e">
        <f>+VLOOKUP($A183&amp;"_"&amp;'1'!$C$5,#REF!,19,FALSE)</f>
        <v>#REF!</v>
      </c>
      <c r="F183" s="46" t="e">
        <f>+VLOOKUP($A183&amp;"_"&amp;'1'!$C$5,#REF!,20,FALSE)</f>
        <v>#REF!</v>
      </c>
      <c r="G183" s="46" t="e">
        <f>+VLOOKUP($A183&amp;"_"&amp;'1'!$C$5,#REF!,21,FALSE)</f>
        <v>#REF!</v>
      </c>
      <c r="H183" s="46" t="e">
        <f>+VLOOKUP($A183&amp;"_"&amp;'1'!$C$5,#REF!,22,FALSE)</f>
        <v>#REF!</v>
      </c>
    </row>
    <row r="184" spans="1:8" x14ac:dyDescent="0.25">
      <c r="A184" s="18" t="s">
        <v>443</v>
      </c>
      <c r="B184" s="16" t="s">
        <v>213</v>
      </c>
      <c r="C184" s="45" t="e">
        <f>+VLOOKUP($A184&amp;"_"&amp;'1'!$C$5,#REF!,17,FALSE)</f>
        <v>#REF!</v>
      </c>
      <c r="D184" s="46" t="e">
        <f>+VLOOKUP($A184&amp;"_"&amp;'1'!$C$5,#REF!,18,FALSE)</f>
        <v>#REF!</v>
      </c>
      <c r="E184" s="46" t="e">
        <f>+VLOOKUP($A184&amp;"_"&amp;'1'!$C$5,#REF!,19,FALSE)</f>
        <v>#REF!</v>
      </c>
      <c r="F184" s="46" t="e">
        <f>+VLOOKUP($A184&amp;"_"&amp;'1'!$C$5,#REF!,20,FALSE)</f>
        <v>#REF!</v>
      </c>
      <c r="G184" s="46" t="e">
        <f>+VLOOKUP($A184&amp;"_"&amp;'1'!$C$5,#REF!,21,FALSE)</f>
        <v>#REF!</v>
      </c>
      <c r="H184" s="46" t="e">
        <f>+VLOOKUP($A184&amp;"_"&amp;'1'!$C$5,#REF!,22,FALSE)</f>
        <v>#REF!</v>
      </c>
    </row>
    <row r="185" spans="1:8" x14ac:dyDescent="0.25">
      <c r="A185" s="18" t="s">
        <v>444</v>
      </c>
      <c r="B185" s="16" t="s">
        <v>445</v>
      </c>
      <c r="C185" s="45" t="e">
        <f>+VLOOKUP($A185&amp;"_"&amp;'1'!$C$5,#REF!,17,FALSE)</f>
        <v>#REF!</v>
      </c>
      <c r="D185" s="46" t="e">
        <f>+VLOOKUP($A185&amp;"_"&amp;'1'!$C$5,#REF!,18,FALSE)</f>
        <v>#REF!</v>
      </c>
      <c r="E185" s="46" t="e">
        <f>+VLOOKUP($A185&amp;"_"&amp;'1'!$C$5,#REF!,19,FALSE)</f>
        <v>#REF!</v>
      </c>
      <c r="F185" s="46" t="e">
        <f>+VLOOKUP($A185&amp;"_"&amp;'1'!$C$5,#REF!,20,FALSE)</f>
        <v>#REF!</v>
      </c>
      <c r="G185" s="46" t="e">
        <f>+VLOOKUP($A185&amp;"_"&amp;'1'!$C$5,#REF!,21,FALSE)</f>
        <v>#REF!</v>
      </c>
      <c r="H185" s="46" t="e">
        <f>+VLOOKUP($A185&amp;"_"&amp;'1'!$C$5,#REF!,22,FALSE)</f>
        <v>#REF!</v>
      </c>
    </row>
    <row r="186" spans="1:8" x14ac:dyDescent="0.25">
      <c r="A186" s="18" t="s">
        <v>446</v>
      </c>
      <c r="B186" s="16" t="s">
        <v>447</v>
      </c>
      <c r="C186" s="45" t="e">
        <f>+VLOOKUP($A186&amp;"_"&amp;'1'!$C$5,#REF!,17,FALSE)</f>
        <v>#REF!</v>
      </c>
      <c r="D186" s="46" t="e">
        <f>+VLOOKUP($A186&amp;"_"&amp;'1'!$C$5,#REF!,18,FALSE)</f>
        <v>#REF!</v>
      </c>
      <c r="E186" s="46" t="e">
        <f>+VLOOKUP($A186&amp;"_"&amp;'1'!$C$5,#REF!,19,FALSE)</f>
        <v>#REF!</v>
      </c>
      <c r="F186" s="46" t="e">
        <f>+VLOOKUP($A186&amp;"_"&amp;'1'!$C$5,#REF!,20,FALSE)</f>
        <v>#REF!</v>
      </c>
      <c r="G186" s="46" t="e">
        <f>+VLOOKUP($A186&amp;"_"&amp;'1'!$C$5,#REF!,21,FALSE)</f>
        <v>#REF!</v>
      </c>
      <c r="H186" s="46" t="e">
        <f>+VLOOKUP($A186&amp;"_"&amp;'1'!$C$5,#REF!,22,FALSE)</f>
        <v>#REF!</v>
      </c>
    </row>
    <row r="187" spans="1:8" x14ac:dyDescent="0.25">
      <c r="A187" s="18" t="s">
        <v>448</v>
      </c>
      <c r="B187" s="16" t="s">
        <v>449</v>
      </c>
      <c r="C187" s="45" t="e">
        <f>+VLOOKUP($A187&amp;"_"&amp;'1'!$C$5,#REF!,17,FALSE)</f>
        <v>#REF!</v>
      </c>
      <c r="D187" s="46" t="e">
        <f>+VLOOKUP($A187&amp;"_"&amp;'1'!$C$5,#REF!,18,FALSE)</f>
        <v>#REF!</v>
      </c>
      <c r="E187" s="46" t="e">
        <f>+VLOOKUP($A187&amp;"_"&amp;'1'!$C$5,#REF!,19,FALSE)</f>
        <v>#REF!</v>
      </c>
      <c r="F187" s="46" t="e">
        <f>+VLOOKUP($A187&amp;"_"&amp;'1'!$C$5,#REF!,20,FALSE)</f>
        <v>#REF!</v>
      </c>
      <c r="G187" s="46" t="e">
        <f>+VLOOKUP($A187&amp;"_"&amp;'1'!$C$5,#REF!,21,FALSE)</f>
        <v>#REF!</v>
      </c>
      <c r="H187" s="46" t="e">
        <f>+VLOOKUP($A187&amp;"_"&amp;'1'!$C$5,#REF!,22,FALSE)</f>
        <v>#REF!</v>
      </c>
    </row>
    <row r="188" spans="1:8" x14ac:dyDescent="0.25">
      <c r="A188" s="18" t="s">
        <v>450</v>
      </c>
      <c r="B188" s="16" t="s">
        <v>214</v>
      </c>
      <c r="C188" s="45" t="e">
        <f>+VLOOKUP($A188&amp;"_"&amp;'1'!$C$5,#REF!,17,FALSE)</f>
        <v>#REF!</v>
      </c>
      <c r="D188" s="46" t="e">
        <f>+VLOOKUP($A188&amp;"_"&amp;'1'!$C$5,#REF!,18,FALSE)</f>
        <v>#REF!</v>
      </c>
      <c r="E188" s="46" t="e">
        <f>+VLOOKUP($A188&amp;"_"&amp;'1'!$C$5,#REF!,19,FALSE)</f>
        <v>#REF!</v>
      </c>
      <c r="F188" s="46" t="e">
        <f>+VLOOKUP($A188&amp;"_"&amp;'1'!$C$5,#REF!,20,FALSE)</f>
        <v>#REF!</v>
      </c>
      <c r="G188" s="46" t="e">
        <f>+VLOOKUP($A188&amp;"_"&amp;'1'!$C$5,#REF!,21,FALSE)</f>
        <v>#REF!</v>
      </c>
      <c r="H188" s="46" t="e">
        <f>+VLOOKUP($A188&amp;"_"&amp;'1'!$C$5,#REF!,22,FALSE)</f>
        <v>#REF!</v>
      </c>
    </row>
    <row r="189" spans="1:8" x14ac:dyDescent="0.25">
      <c r="A189" s="18" t="s">
        <v>451</v>
      </c>
      <c r="B189" s="16" t="s">
        <v>452</v>
      </c>
      <c r="C189" s="45" t="e">
        <f>+VLOOKUP($A189&amp;"_"&amp;'1'!$C$5,#REF!,17,FALSE)</f>
        <v>#REF!</v>
      </c>
      <c r="D189" s="46" t="e">
        <f>+VLOOKUP($A189&amp;"_"&amp;'1'!$C$5,#REF!,18,FALSE)</f>
        <v>#REF!</v>
      </c>
      <c r="E189" s="46" t="e">
        <f>+VLOOKUP($A189&amp;"_"&amp;'1'!$C$5,#REF!,19,FALSE)</f>
        <v>#REF!</v>
      </c>
      <c r="F189" s="46" t="e">
        <f>+VLOOKUP($A189&amp;"_"&amp;'1'!$C$5,#REF!,20,FALSE)</f>
        <v>#REF!</v>
      </c>
      <c r="G189" s="46" t="e">
        <f>+VLOOKUP($A189&amp;"_"&amp;'1'!$C$5,#REF!,21,FALSE)</f>
        <v>#REF!</v>
      </c>
      <c r="H189" s="46" t="e">
        <f>+VLOOKUP($A189&amp;"_"&amp;'1'!$C$5,#REF!,22,FALSE)</f>
        <v>#REF!</v>
      </c>
    </row>
    <row r="190" spans="1:8" x14ac:dyDescent="0.25">
      <c r="A190" s="18" t="s">
        <v>453</v>
      </c>
      <c r="B190" s="16" t="s">
        <v>454</v>
      </c>
      <c r="C190" s="45" t="e">
        <f>+VLOOKUP($A190&amp;"_"&amp;'1'!$C$5,#REF!,17,FALSE)</f>
        <v>#REF!</v>
      </c>
      <c r="D190" s="46" t="e">
        <f>+VLOOKUP($A190&amp;"_"&amp;'1'!$C$5,#REF!,18,FALSE)</f>
        <v>#REF!</v>
      </c>
      <c r="E190" s="46" t="e">
        <f>+VLOOKUP($A190&amp;"_"&amp;'1'!$C$5,#REF!,19,FALSE)</f>
        <v>#REF!</v>
      </c>
      <c r="F190" s="46" t="e">
        <f>+VLOOKUP($A190&amp;"_"&amp;'1'!$C$5,#REF!,20,FALSE)</f>
        <v>#REF!</v>
      </c>
      <c r="G190" s="46" t="e">
        <f>+VLOOKUP($A190&amp;"_"&amp;'1'!$C$5,#REF!,21,FALSE)</f>
        <v>#REF!</v>
      </c>
      <c r="H190" s="46" t="e">
        <f>+VLOOKUP($A190&amp;"_"&amp;'1'!$C$5,#REF!,22,FALSE)</f>
        <v>#REF!</v>
      </c>
    </row>
    <row r="191" spans="1:8" x14ac:dyDescent="0.25">
      <c r="A191" s="18" t="s">
        <v>455</v>
      </c>
      <c r="B191" s="16" t="s">
        <v>456</v>
      </c>
      <c r="C191" s="45" t="e">
        <f>+VLOOKUP($A191&amp;"_"&amp;'1'!$C$5,#REF!,17,FALSE)</f>
        <v>#REF!</v>
      </c>
      <c r="D191" s="46" t="e">
        <f>+VLOOKUP($A191&amp;"_"&amp;'1'!$C$5,#REF!,18,FALSE)</f>
        <v>#REF!</v>
      </c>
      <c r="E191" s="46" t="e">
        <f>+VLOOKUP($A191&amp;"_"&amp;'1'!$C$5,#REF!,19,FALSE)</f>
        <v>#REF!</v>
      </c>
      <c r="F191" s="46" t="e">
        <f>+VLOOKUP($A191&amp;"_"&amp;'1'!$C$5,#REF!,20,FALSE)</f>
        <v>#REF!</v>
      </c>
      <c r="G191" s="46" t="e">
        <f>+VLOOKUP($A191&amp;"_"&amp;'1'!$C$5,#REF!,21,FALSE)</f>
        <v>#REF!</v>
      </c>
      <c r="H191" s="46" t="e">
        <f>+VLOOKUP($A191&amp;"_"&amp;'1'!$C$5,#REF!,22,FALSE)</f>
        <v>#REF!</v>
      </c>
    </row>
    <row r="192" spans="1:8" x14ac:dyDescent="0.25">
      <c r="A192" s="18" t="s">
        <v>457</v>
      </c>
      <c r="B192" s="16" t="s">
        <v>215</v>
      </c>
      <c r="C192" s="45" t="e">
        <f>+VLOOKUP($A192&amp;"_"&amp;'1'!$C$5,#REF!,17,FALSE)</f>
        <v>#REF!</v>
      </c>
      <c r="D192" s="46" t="e">
        <f>+VLOOKUP($A192&amp;"_"&amp;'1'!$C$5,#REF!,18,FALSE)</f>
        <v>#REF!</v>
      </c>
      <c r="E192" s="46" t="e">
        <f>+VLOOKUP($A192&amp;"_"&amp;'1'!$C$5,#REF!,19,FALSE)</f>
        <v>#REF!</v>
      </c>
      <c r="F192" s="46" t="e">
        <f>+VLOOKUP($A192&amp;"_"&amp;'1'!$C$5,#REF!,20,FALSE)</f>
        <v>#REF!</v>
      </c>
      <c r="G192" s="46" t="e">
        <f>+VLOOKUP($A192&amp;"_"&amp;'1'!$C$5,#REF!,21,FALSE)</f>
        <v>#REF!</v>
      </c>
      <c r="H192" s="46" t="e">
        <f>+VLOOKUP($A192&amp;"_"&amp;'1'!$C$5,#REF!,22,FALSE)</f>
        <v>#REF!</v>
      </c>
    </row>
    <row r="193" spans="1:8" x14ac:dyDescent="0.25">
      <c r="A193" s="18" t="s">
        <v>458</v>
      </c>
      <c r="B193" s="16" t="s">
        <v>216</v>
      </c>
      <c r="C193" s="45" t="e">
        <f>+VLOOKUP($A193&amp;"_"&amp;'1'!$C$5,#REF!,17,FALSE)</f>
        <v>#REF!</v>
      </c>
      <c r="D193" s="46" t="e">
        <f>+VLOOKUP($A193&amp;"_"&amp;'1'!$C$5,#REF!,18,FALSE)</f>
        <v>#REF!</v>
      </c>
      <c r="E193" s="46" t="e">
        <f>+VLOOKUP($A193&amp;"_"&amp;'1'!$C$5,#REF!,19,FALSE)</f>
        <v>#REF!</v>
      </c>
      <c r="F193" s="46" t="e">
        <f>+VLOOKUP($A193&amp;"_"&amp;'1'!$C$5,#REF!,20,FALSE)</f>
        <v>#REF!</v>
      </c>
      <c r="G193" s="46" t="e">
        <f>+VLOOKUP($A193&amp;"_"&amp;'1'!$C$5,#REF!,21,FALSE)</f>
        <v>#REF!</v>
      </c>
      <c r="H193" s="46" t="e">
        <f>+VLOOKUP($A193&amp;"_"&amp;'1'!$C$5,#REF!,22,FALSE)</f>
        <v>#REF!</v>
      </c>
    </row>
    <row r="194" spans="1:8" x14ac:dyDescent="0.25">
      <c r="A194" s="18" t="s">
        <v>459</v>
      </c>
      <c r="B194" s="16" t="s">
        <v>217</v>
      </c>
      <c r="C194" s="45" t="e">
        <f>+VLOOKUP($A194&amp;"_"&amp;'1'!$C$5,#REF!,17,FALSE)</f>
        <v>#REF!</v>
      </c>
      <c r="D194" s="46" t="e">
        <f>+VLOOKUP($A194&amp;"_"&amp;'1'!$C$5,#REF!,18,FALSE)</f>
        <v>#REF!</v>
      </c>
      <c r="E194" s="46" t="e">
        <f>+VLOOKUP($A194&amp;"_"&amp;'1'!$C$5,#REF!,19,FALSE)</f>
        <v>#REF!</v>
      </c>
      <c r="F194" s="46" t="e">
        <f>+VLOOKUP($A194&amp;"_"&amp;'1'!$C$5,#REF!,20,FALSE)</f>
        <v>#REF!</v>
      </c>
      <c r="G194" s="46" t="e">
        <f>+VLOOKUP($A194&amp;"_"&amp;'1'!$C$5,#REF!,21,FALSE)</f>
        <v>#REF!</v>
      </c>
      <c r="H194" s="46" t="e">
        <f>+VLOOKUP($A194&amp;"_"&amp;'1'!$C$5,#REF!,22,FALSE)</f>
        <v>#REF!</v>
      </c>
    </row>
    <row r="195" spans="1:8" x14ac:dyDescent="0.25">
      <c r="A195" s="18" t="s">
        <v>460</v>
      </c>
      <c r="B195" s="16" t="s">
        <v>218</v>
      </c>
      <c r="C195" s="45" t="e">
        <f>+VLOOKUP($A195&amp;"_"&amp;'1'!$C$5,#REF!,17,FALSE)</f>
        <v>#REF!</v>
      </c>
      <c r="D195" s="46" t="e">
        <f>+VLOOKUP($A195&amp;"_"&amp;'1'!$C$5,#REF!,18,FALSE)</f>
        <v>#REF!</v>
      </c>
      <c r="E195" s="46" t="e">
        <f>+VLOOKUP($A195&amp;"_"&amp;'1'!$C$5,#REF!,19,FALSE)</f>
        <v>#REF!</v>
      </c>
      <c r="F195" s="46" t="e">
        <f>+VLOOKUP($A195&amp;"_"&amp;'1'!$C$5,#REF!,20,FALSE)</f>
        <v>#REF!</v>
      </c>
      <c r="G195" s="46" t="e">
        <f>+VLOOKUP($A195&amp;"_"&amp;'1'!$C$5,#REF!,21,FALSE)</f>
        <v>#REF!</v>
      </c>
      <c r="H195" s="46" t="e">
        <f>+VLOOKUP($A195&amp;"_"&amp;'1'!$C$5,#REF!,22,FALSE)</f>
        <v>#REF!</v>
      </c>
    </row>
    <row r="196" spans="1:8" x14ac:dyDescent="0.25">
      <c r="A196" s="18" t="s">
        <v>461</v>
      </c>
      <c r="B196" s="16" t="s">
        <v>462</v>
      </c>
      <c r="C196" s="45" t="e">
        <f>+VLOOKUP($A196&amp;"_"&amp;'1'!$C$5,#REF!,17,FALSE)</f>
        <v>#REF!</v>
      </c>
      <c r="D196" s="46" t="e">
        <f>+VLOOKUP($A196&amp;"_"&amp;'1'!$C$5,#REF!,18,FALSE)</f>
        <v>#REF!</v>
      </c>
      <c r="E196" s="46" t="e">
        <f>+VLOOKUP($A196&amp;"_"&amp;'1'!$C$5,#REF!,19,FALSE)</f>
        <v>#REF!</v>
      </c>
      <c r="F196" s="46" t="e">
        <f>+VLOOKUP($A196&amp;"_"&amp;'1'!$C$5,#REF!,20,FALSE)</f>
        <v>#REF!</v>
      </c>
      <c r="G196" s="46" t="e">
        <f>+VLOOKUP($A196&amp;"_"&amp;'1'!$C$5,#REF!,21,FALSE)</f>
        <v>#REF!</v>
      </c>
      <c r="H196" s="46" t="e">
        <f>+VLOOKUP($A196&amp;"_"&amp;'1'!$C$5,#REF!,22,FALSE)</f>
        <v>#REF!</v>
      </c>
    </row>
    <row r="197" spans="1:8" x14ac:dyDescent="0.25">
      <c r="A197" s="18" t="s">
        <v>463</v>
      </c>
      <c r="B197" s="16" t="s">
        <v>464</v>
      </c>
      <c r="C197" s="45" t="e">
        <f>+VLOOKUP($A197&amp;"_"&amp;'1'!$C$5,#REF!,17,FALSE)</f>
        <v>#REF!</v>
      </c>
      <c r="D197" s="46" t="e">
        <f>+VLOOKUP($A197&amp;"_"&amp;'1'!$C$5,#REF!,18,FALSE)</f>
        <v>#REF!</v>
      </c>
      <c r="E197" s="46" t="e">
        <f>+VLOOKUP($A197&amp;"_"&amp;'1'!$C$5,#REF!,19,FALSE)</f>
        <v>#REF!</v>
      </c>
      <c r="F197" s="46" t="e">
        <f>+VLOOKUP($A197&amp;"_"&amp;'1'!$C$5,#REF!,20,FALSE)</f>
        <v>#REF!</v>
      </c>
      <c r="G197" s="46" t="e">
        <f>+VLOOKUP($A197&amp;"_"&amp;'1'!$C$5,#REF!,21,FALSE)</f>
        <v>#REF!</v>
      </c>
      <c r="H197" s="46" t="e">
        <f>+VLOOKUP($A197&amp;"_"&amp;'1'!$C$5,#REF!,22,FALSE)</f>
        <v>#REF!</v>
      </c>
    </row>
    <row r="198" spans="1:8" x14ac:dyDescent="0.25">
      <c r="A198" s="18" t="s">
        <v>465</v>
      </c>
      <c r="B198" s="16" t="s">
        <v>466</v>
      </c>
      <c r="C198" s="45" t="e">
        <f>+VLOOKUP($A198&amp;"_"&amp;'1'!$C$5,#REF!,17,FALSE)</f>
        <v>#REF!</v>
      </c>
      <c r="D198" s="46" t="e">
        <f>+VLOOKUP($A198&amp;"_"&amp;'1'!$C$5,#REF!,18,FALSE)</f>
        <v>#REF!</v>
      </c>
      <c r="E198" s="46" t="e">
        <f>+VLOOKUP($A198&amp;"_"&amp;'1'!$C$5,#REF!,19,FALSE)</f>
        <v>#REF!</v>
      </c>
      <c r="F198" s="46" t="e">
        <f>+VLOOKUP($A198&amp;"_"&amp;'1'!$C$5,#REF!,20,FALSE)</f>
        <v>#REF!</v>
      </c>
      <c r="G198" s="46" t="e">
        <f>+VLOOKUP($A198&amp;"_"&amp;'1'!$C$5,#REF!,21,FALSE)</f>
        <v>#REF!</v>
      </c>
      <c r="H198" s="46" t="e">
        <f>+VLOOKUP($A198&amp;"_"&amp;'1'!$C$5,#REF!,22,FALSE)</f>
        <v>#REF!</v>
      </c>
    </row>
    <row r="199" spans="1:8" x14ac:dyDescent="0.25">
      <c r="A199" s="18" t="s">
        <v>467</v>
      </c>
      <c r="B199" s="16" t="s">
        <v>468</v>
      </c>
      <c r="C199" s="45" t="e">
        <f>+VLOOKUP($A199&amp;"_"&amp;'1'!$C$5,#REF!,17,FALSE)</f>
        <v>#REF!</v>
      </c>
      <c r="D199" s="46" t="e">
        <f>+VLOOKUP($A199&amp;"_"&amp;'1'!$C$5,#REF!,18,FALSE)</f>
        <v>#REF!</v>
      </c>
      <c r="E199" s="46" t="e">
        <f>+VLOOKUP($A199&amp;"_"&amp;'1'!$C$5,#REF!,19,FALSE)</f>
        <v>#REF!</v>
      </c>
      <c r="F199" s="46" t="e">
        <f>+VLOOKUP($A199&amp;"_"&amp;'1'!$C$5,#REF!,20,FALSE)</f>
        <v>#REF!</v>
      </c>
      <c r="G199" s="46" t="e">
        <f>+VLOOKUP($A199&amp;"_"&amp;'1'!$C$5,#REF!,21,FALSE)</f>
        <v>#REF!</v>
      </c>
      <c r="H199" s="46" t="e">
        <f>+VLOOKUP($A199&amp;"_"&amp;'1'!$C$5,#REF!,22,FALSE)</f>
        <v>#REF!</v>
      </c>
    </row>
    <row r="200" spans="1:8" x14ac:dyDescent="0.25">
      <c r="A200" s="18" t="s">
        <v>469</v>
      </c>
      <c r="B200" s="16" t="s">
        <v>470</v>
      </c>
      <c r="C200" s="45" t="e">
        <f>+VLOOKUP($A200&amp;"_"&amp;'1'!$C$5,#REF!,17,FALSE)</f>
        <v>#REF!</v>
      </c>
      <c r="D200" s="46" t="e">
        <f>+VLOOKUP($A200&amp;"_"&amp;'1'!$C$5,#REF!,18,FALSE)</f>
        <v>#REF!</v>
      </c>
      <c r="E200" s="46" t="e">
        <f>+VLOOKUP($A200&amp;"_"&amp;'1'!$C$5,#REF!,19,FALSE)</f>
        <v>#REF!</v>
      </c>
      <c r="F200" s="46" t="e">
        <f>+VLOOKUP($A200&amp;"_"&amp;'1'!$C$5,#REF!,20,FALSE)</f>
        <v>#REF!</v>
      </c>
      <c r="G200" s="46" t="e">
        <f>+VLOOKUP($A200&amp;"_"&amp;'1'!$C$5,#REF!,21,FALSE)</f>
        <v>#REF!</v>
      </c>
      <c r="H200" s="46" t="e">
        <f>+VLOOKUP($A200&amp;"_"&amp;'1'!$C$5,#REF!,22,FALSE)</f>
        <v>#REF!</v>
      </c>
    </row>
    <row r="201" spans="1:8" x14ac:dyDescent="0.25">
      <c r="A201" s="18" t="s">
        <v>471</v>
      </c>
      <c r="B201" s="16" t="s">
        <v>472</v>
      </c>
      <c r="C201" s="45" t="e">
        <f>+VLOOKUP($A201&amp;"_"&amp;'1'!$C$5,#REF!,17,FALSE)</f>
        <v>#REF!</v>
      </c>
      <c r="D201" s="46" t="e">
        <f>+VLOOKUP($A201&amp;"_"&amp;'1'!$C$5,#REF!,18,FALSE)</f>
        <v>#REF!</v>
      </c>
      <c r="E201" s="46" t="e">
        <f>+VLOOKUP($A201&amp;"_"&amp;'1'!$C$5,#REF!,19,FALSE)</f>
        <v>#REF!</v>
      </c>
      <c r="F201" s="46" t="e">
        <f>+VLOOKUP($A201&amp;"_"&amp;'1'!$C$5,#REF!,20,FALSE)</f>
        <v>#REF!</v>
      </c>
      <c r="G201" s="46" t="e">
        <f>+VLOOKUP($A201&amp;"_"&amp;'1'!$C$5,#REF!,21,FALSE)</f>
        <v>#REF!</v>
      </c>
      <c r="H201" s="46" t="e">
        <f>+VLOOKUP($A201&amp;"_"&amp;'1'!$C$5,#REF!,22,FALSE)</f>
        <v>#REF!</v>
      </c>
    </row>
    <row r="202" spans="1:8" x14ac:dyDescent="0.25">
      <c r="A202" s="18" t="s">
        <v>473</v>
      </c>
      <c r="B202" s="16" t="s">
        <v>474</v>
      </c>
      <c r="C202" s="45" t="e">
        <f>+VLOOKUP($A202&amp;"_"&amp;'1'!$C$5,#REF!,17,FALSE)</f>
        <v>#REF!</v>
      </c>
      <c r="D202" s="46" t="e">
        <f>+VLOOKUP($A202&amp;"_"&amp;'1'!$C$5,#REF!,18,FALSE)</f>
        <v>#REF!</v>
      </c>
      <c r="E202" s="46" t="e">
        <f>+VLOOKUP($A202&amp;"_"&amp;'1'!$C$5,#REF!,19,FALSE)</f>
        <v>#REF!</v>
      </c>
      <c r="F202" s="46" t="e">
        <f>+VLOOKUP($A202&amp;"_"&amp;'1'!$C$5,#REF!,20,FALSE)</f>
        <v>#REF!</v>
      </c>
      <c r="G202" s="46" t="e">
        <f>+VLOOKUP($A202&amp;"_"&amp;'1'!$C$5,#REF!,21,FALSE)</f>
        <v>#REF!</v>
      </c>
      <c r="H202" s="46" t="e">
        <f>+VLOOKUP($A202&amp;"_"&amp;'1'!$C$5,#REF!,22,FALSE)</f>
        <v>#REF!</v>
      </c>
    </row>
    <row r="203" spans="1:8" x14ac:dyDescent="0.25">
      <c r="A203" s="18" t="s">
        <v>475</v>
      </c>
      <c r="B203" s="16" t="s">
        <v>476</v>
      </c>
      <c r="C203" s="45" t="e">
        <f>+VLOOKUP($A203&amp;"_"&amp;'1'!$C$5,#REF!,17,FALSE)</f>
        <v>#REF!</v>
      </c>
      <c r="D203" s="46" t="e">
        <f>+VLOOKUP($A203&amp;"_"&amp;'1'!$C$5,#REF!,18,FALSE)</f>
        <v>#REF!</v>
      </c>
      <c r="E203" s="46" t="e">
        <f>+VLOOKUP($A203&amp;"_"&amp;'1'!$C$5,#REF!,19,FALSE)</f>
        <v>#REF!</v>
      </c>
      <c r="F203" s="46" t="e">
        <f>+VLOOKUP($A203&amp;"_"&amp;'1'!$C$5,#REF!,20,FALSE)</f>
        <v>#REF!</v>
      </c>
      <c r="G203" s="46" t="e">
        <f>+VLOOKUP($A203&amp;"_"&amp;'1'!$C$5,#REF!,21,FALSE)</f>
        <v>#REF!</v>
      </c>
      <c r="H203" s="46" t="e">
        <f>+VLOOKUP($A203&amp;"_"&amp;'1'!$C$5,#REF!,22,FALSE)</f>
        <v>#REF!</v>
      </c>
    </row>
    <row r="204" spans="1:8" x14ac:dyDescent="0.25">
      <c r="A204" s="18" t="s">
        <v>477</v>
      </c>
      <c r="B204" s="16" t="s">
        <v>478</v>
      </c>
      <c r="C204" s="45" t="e">
        <f>+VLOOKUP($A204&amp;"_"&amp;'1'!$C$5,#REF!,17,FALSE)</f>
        <v>#REF!</v>
      </c>
      <c r="D204" s="46" t="e">
        <f>+VLOOKUP($A204&amp;"_"&amp;'1'!$C$5,#REF!,18,FALSE)</f>
        <v>#REF!</v>
      </c>
      <c r="E204" s="46" t="e">
        <f>+VLOOKUP($A204&amp;"_"&amp;'1'!$C$5,#REF!,19,FALSE)</f>
        <v>#REF!</v>
      </c>
      <c r="F204" s="46" t="e">
        <f>+VLOOKUP($A204&amp;"_"&amp;'1'!$C$5,#REF!,20,FALSE)</f>
        <v>#REF!</v>
      </c>
      <c r="G204" s="46" t="e">
        <f>+VLOOKUP($A204&amp;"_"&amp;'1'!$C$5,#REF!,21,FALSE)</f>
        <v>#REF!</v>
      </c>
      <c r="H204" s="46" t="e">
        <f>+VLOOKUP($A204&amp;"_"&amp;'1'!$C$5,#REF!,22,FALSE)</f>
        <v>#REF!</v>
      </c>
    </row>
    <row r="205" spans="1:8" x14ac:dyDescent="0.25">
      <c r="A205" s="18" t="s">
        <v>479</v>
      </c>
      <c r="B205" s="16" t="s">
        <v>480</v>
      </c>
      <c r="C205" s="45" t="e">
        <f>+VLOOKUP($A205&amp;"_"&amp;'1'!$C$5,#REF!,17,FALSE)</f>
        <v>#REF!</v>
      </c>
      <c r="D205" s="46" t="e">
        <f>+VLOOKUP($A205&amp;"_"&amp;'1'!$C$5,#REF!,18,FALSE)</f>
        <v>#REF!</v>
      </c>
      <c r="E205" s="46" t="e">
        <f>+VLOOKUP($A205&amp;"_"&amp;'1'!$C$5,#REF!,19,FALSE)</f>
        <v>#REF!</v>
      </c>
      <c r="F205" s="46" t="e">
        <f>+VLOOKUP($A205&amp;"_"&amp;'1'!$C$5,#REF!,20,FALSE)</f>
        <v>#REF!</v>
      </c>
      <c r="G205" s="46" t="e">
        <f>+VLOOKUP($A205&amp;"_"&amp;'1'!$C$5,#REF!,21,FALSE)</f>
        <v>#REF!</v>
      </c>
      <c r="H205" s="46" t="e">
        <f>+VLOOKUP($A205&amp;"_"&amp;'1'!$C$5,#REF!,22,FALSE)</f>
        <v>#REF!</v>
      </c>
    </row>
    <row r="206" spans="1:8" x14ac:dyDescent="0.25">
      <c r="A206" s="18" t="s">
        <v>481</v>
      </c>
      <c r="B206" s="16" t="s">
        <v>219</v>
      </c>
      <c r="C206" s="45" t="e">
        <f>+VLOOKUP($A206&amp;"_"&amp;'1'!$C$5,#REF!,17,FALSE)</f>
        <v>#REF!</v>
      </c>
      <c r="D206" s="46" t="e">
        <f>+VLOOKUP($A206&amp;"_"&amp;'1'!$C$5,#REF!,18,FALSE)</f>
        <v>#REF!</v>
      </c>
      <c r="E206" s="46" t="e">
        <f>+VLOOKUP($A206&amp;"_"&amp;'1'!$C$5,#REF!,19,FALSE)</f>
        <v>#REF!</v>
      </c>
      <c r="F206" s="46" t="e">
        <f>+VLOOKUP($A206&amp;"_"&amp;'1'!$C$5,#REF!,20,FALSE)</f>
        <v>#REF!</v>
      </c>
      <c r="G206" s="46" t="e">
        <f>+VLOOKUP($A206&amp;"_"&amp;'1'!$C$5,#REF!,21,FALSE)</f>
        <v>#REF!</v>
      </c>
      <c r="H206" s="46" t="e">
        <f>+VLOOKUP($A206&amp;"_"&amp;'1'!$C$5,#REF!,22,FALSE)</f>
        <v>#REF!</v>
      </c>
    </row>
    <row r="207" spans="1:8" x14ac:dyDescent="0.25">
      <c r="A207" s="18" t="s">
        <v>482</v>
      </c>
      <c r="B207" s="16" t="s">
        <v>483</v>
      </c>
      <c r="C207" s="45" t="e">
        <f>+VLOOKUP($A207&amp;"_"&amp;'1'!$C$5,#REF!,17,FALSE)</f>
        <v>#REF!</v>
      </c>
      <c r="D207" s="46" t="e">
        <f>+VLOOKUP($A207&amp;"_"&amp;'1'!$C$5,#REF!,18,FALSE)</f>
        <v>#REF!</v>
      </c>
      <c r="E207" s="46" t="e">
        <f>+VLOOKUP($A207&amp;"_"&amp;'1'!$C$5,#REF!,19,FALSE)</f>
        <v>#REF!</v>
      </c>
      <c r="F207" s="46" t="e">
        <f>+VLOOKUP($A207&amp;"_"&amp;'1'!$C$5,#REF!,20,FALSE)</f>
        <v>#REF!</v>
      </c>
      <c r="G207" s="46" t="e">
        <f>+VLOOKUP($A207&amp;"_"&amp;'1'!$C$5,#REF!,21,FALSE)</f>
        <v>#REF!</v>
      </c>
      <c r="H207" s="46" t="e">
        <f>+VLOOKUP($A207&amp;"_"&amp;'1'!$C$5,#REF!,22,FALSE)</f>
        <v>#REF!</v>
      </c>
    </row>
    <row r="208" spans="1:8" x14ac:dyDescent="0.25">
      <c r="A208" s="18" t="s">
        <v>484</v>
      </c>
      <c r="B208" s="16" t="s">
        <v>485</v>
      </c>
      <c r="C208" s="45" t="e">
        <f>+VLOOKUP($A208&amp;"_"&amp;'1'!$C$5,#REF!,17,FALSE)</f>
        <v>#REF!</v>
      </c>
      <c r="D208" s="46" t="e">
        <f>+VLOOKUP($A208&amp;"_"&amp;'1'!$C$5,#REF!,18,FALSE)</f>
        <v>#REF!</v>
      </c>
      <c r="E208" s="46" t="e">
        <f>+VLOOKUP($A208&amp;"_"&amp;'1'!$C$5,#REF!,19,FALSE)</f>
        <v>#REF!</v>
      </c>
      <c r="F208" s="46" t="e">
        <f>+VLOOKUP($A208&amp;"_"&amp;'1'!$C$5,#REF!,20,FALSE)</f>
        <v>#REF!</v>
      </c>
      <c r="G208" s="46" t="e">
        <f>+VLOOKUP($A208&amp;"_"&amp;'1'!$C$5,#REF!,21,FALSE)</f>
        <v>#REF!</v>
      </c>
      <c r="H208" s="46" t="e">
        <f>+VLOOKUP($A208&amp;"_"&amp;'1'!$C$5,#REF!,22,FALSE)</f>
        <v>#REF!</v>
      </c>
    </row>
    <row r="209" spans="1:8" x14ac:dyDescent="0.25">
      <c r="A209" s="18" t="s">
        <v>486</v>
      </c>
      <c r="B209" s="16" t="s">
        <v>220</v>
      </c>
      <c r="C209" s="45" t="e">
        <f>+VLOOKUP($A209&amp;"_"&amp;'1'!$C$5,#REF!,17,FALSE)</f>
        <v>#REF!</v>
      </c>
      <c r="D209" s="46" t="e">
        <f>+VLOOKUP($A209&amp;"_"&amp;'1'!$C$5,#REF!,18,FALSE)</f>
        <v>#REF!</v>
      </c>
      <c r="E209" s="46" t="e">
        <f>+VLOOKUP($A209&amp;"_"&amp;'1'!$C$5,#REF!,19,FALSE)</f>
        <v>#REF!</v>
      </c>
      <c r="F209" s="46" t="e">
        <f>+VLOOKUP($A209&amp;"_"&amp;'1'!$C$5,#REF!,20,FALSE)</f>
        <v>#REF!</v>
      </c>
      <c r="G209" s="46" t="e">
        <f>+VLOOKUP($A209&amp;"_"&amp;'1'!$C$5,#REF!,21,FALSE)</f>
        <v>#REF!</v>
      </c>
      <c r="H209" s="46" t="e">
        <f>+VLOOKUP($A209&amp;"_"&amp;'1'!$C$5,#REF!,22,FALSE)</f>
        <v>#REF!</v>
      </c>
    </row>
    <row r="210" spans="1:8" x14ac:dyDescent="0.25">
      <c r="A210" s="18" t="s">
        <v>487</v>
      </c>
      <c r="B210" s="16" t="s">
        <v>488</v>
      </c>
      <c r="C210" s="45" t="e">
        <f>+VLOOKUP($A210&amp;"_"&amp;'1'!$C$5,#REF!,17,FALSE)</f>
        <v>#REF!</v>
      </c>
      <c r="D210" s="46" t="e">
        <f>+VLOOKUP($A210&amp;"_"&amp;'1'!$C$5,#REF!,18,FALSE)</f>
        <v>#REF!</v>
      </c>
      <c r="E210" s="46" t="e">
        <f>+VLOOKUP($A210&amp;"_"&amp;'1'!$C$5,#REF!,19,FALSE)</f>
        <v>#REF!</v>
      </c>
      <c r="F210" s="46" t="e">
        <f>+VLOOKUP($A210&amp;"_"&amp;'1'!$C$5,#REF!,20,FALSE)</f>
        <v>#REF!</v>
      </c>
      <c r="G210" s="46" t="e">
        <f>+VLOOKUP($A210&amp;"_"&amp;'1'!$C$5,#REF!,21,FALSE)</f>
        <v>#REF!</v>
      </c>
      <c r="H210" s="46" t="e">
        <f>+VLOOKUP($A210&amp;"_"&amp;'1'!$C$5,#REF!,22,FALSE)</f>
        <v>#REF!</v>
      </c>
    </row>
    <row r="211" spans="1:8" x14ac:dyDescent="0.25">
      <c r="A211" s="18" t="s">
        <v>489</v>
      </c>
      <c r="B211" s="16" t="s">
        <v>221</v>
      </c>
      <c r="C211" s="45" t="e">
        <f>+VLOOKUP($A211&amp;"_"&amp;'1'!$C$5,#REF!,17,FALSE)</f>
        <v>#REF!</v>
      </c>
      <c r="D211" s="46" t="e">
        <f>+VLOOKUP($A211&amp;"_"&amp;'1'!$C$5,#REF!,18,FALSE)</f>
        <v>#REF!</v>
      </c>
      <c r="E211" s="46" t="e">
        <f>+VLOOKUP($A211&amp;"_"&amp;'1'!$C$5,#REF!,19,FALSE)</f>
        <v>#REF!</v>
      </c>
      <c r="F211" s="46" t="e">
        <f>+VLOOKUP($A211&amp;"_"&amp;'1'!$C$5,#REF!,20,FALSE)</f>
        <v>#REF!</v>
      </c>
      <c r="G211" s="46" t="e">
        <f>+VLOOKUP($A211&amp;"_"&amp;'1'!$C$5,#REF!,21,FALSE)</f>
        <v>#REF!</v>
      </c>
      <c r="H211" s="46" t="e">
        <f>+VLOOKUP($A211&amp;"_"&amp;'1'!$C$5,#REF!,22,FALSE)</f>
        <v>#REF!</v>
      </c>
    </row>
    <row r="212" spans="1:8" x14ac:dyDescent="0.25">
      <c r="A212" s="18" t="s">
        <v>490</v>
      </c>
      <c r="B212" s="16" t="s">
        <v>491</v>
      </c>
      <c r="C212" s="45" t="e">
        <f>+VLOOKUP($A212&amp;"_"&amp;'1'!$C$5,#REF!,17,FALSE)</f>
        <v>#REF!</v>
      </c>
      <c r="D212" s="46" t="e">
        <f>+VLOOKUP($A212&amp;"_"&amp;'1'!$C$5,#REF!,18,FALSE)</f>
        <v>#REF!</v>
      </c>
      <c r="E212" s="46" t="e">
        <f>+VLOOKUP($A212&amp;"_"&amp;'1'!$C$5,#REF!,19,FALSE)</f>
        <v>#REF!</v>
      </c>
      <c r="F212" s="46" t="e">
        <f>+VLOOKUP($A212&amp;"_"&amp;'1'!$C$5,#REF!,20,FALSE)</f>
        <v>#REF!</v>
      </c>
      <c r="G212" s="46" t="e">
        <f>+VLOOKUP($A212&amp;"_"&amp;'1'!$C$5,#REF!,21,FALSE)</f>
        <v>#REF!</v>
      </c>
      <c r="H212" s="46" t="e">
        <f>+VLOOKUP($A212&amp;"_"&amp;'1'!$C$5,#REF!,22,FALSE)</f>
        <v>#REF!</v>
      </c>
    </row>
    <row r="213" spans="1:8" x14ac:dyDescent="0.25">
      <c r="A213" s="18" t="s">
        <v>492</v>
      </c>
      <c r="B213" s="16" t="s">
        <v>493</v>
      </c>
      <c r="C213" s="45" t="e">
        <f>+VLOOKUP($A213&amp;"_"&amp;'1'!$C$5,#REF!,17,FALSE)</f>
        <v>#REF!</v>
      </c>
      <c r="D213" s="46" t="e">
        <f>+VLOOKUP($A213&amp;"_"&amp;'1'!$C$5,#REF!,18,FALSE)</f>
        <v>#REF!</v>
      </c>
      <c r="E213" s="46" t="e">
        <f>+VLOOKUP($A213&amp;"_"&amp;'1'!$C$5,#REF!,19,FALSE)</f>
        <v>#REF!</v>
      </c>
      <c r="F213" s="46" t="e">
        <f>+VLOOKUP($A213&amp;"_"&amp;'1'!$C$5,#REF!,20,FALSE)</f>
        <v>#REF!</v>
      </c>
      <c r="G213" s="46" t="e">
        <f>+VLOOKUP($A213&amp;"_"&amp;'1'!$C$5,#REF!,21,FALSE)</f>
        <v>#REF!</v>
      </c>
      <c r="H213" s="46" t="e">
        <f>+VLOOKUP($A213&amp;"_"&amp;'1'!$C$5,#REF!,22,FALSE)</f>
        <v>#REF!</v>
      </c>
    </row>
    <row r="214" spans="1:8" x14ac:dyDescent="0.25">
      <c r="A214" s="18" t="s">
        <v>494</v>
      </c>
      <c r="B214" s="16" t="s">
        <v>495</v>
      </c>
      <c r="C214" s="45" t="e">
        <f>+VLOOKUP($A214&amp;"_"&amp;'1'!$C$5,#REF!,17,FALSE)</f>
        <v>#REF!</v>
      </c>
      <c r="D214" s="46" t="e">
        <f>+VLOOKUP($A214&amp;"_"&amp;'1'!$C$5,#REF!,18,FALSE)</f>
        <v>#REF!</v>
      </c>
      <c r="E214" s="46" t="e">
        <f>+VLOOKUP($A214&amp;"_"&amp;'1'!$C$5,#REF!,19,FALSE)</f>
        <v>#REF!</v>
      </c>
      <c r="F214" s="46" t="e">
        <f>+VLOOKUP($A214&amp;"_"&amp;'1'!$C$5,#REF!,20,FALSE)</f>
        <v>#REF!</v>
      </c>
      <c r="G214" s="46" t="e">
        <f>+VLOOKUP($A214&amp;"_"&amp;'1'!$C$5,#REF!,21,FALSE)</f>
        <v>#REF!</v>
      </c>
      <c r="H214" s="46" t="e">
        <f>+VLOOKUP($A214&amp;"_"&amp;'1'!$C$5,#REF!,22,FALSE)</f>
        <v>#REF!</v>
      </c>
    </row>
    <row r="215" spans="1:8" x14ac:dyDescent="0.25">
      <c r="A215" s="18" t="s">
        <v>496</v>
      </c>
      <c r="B215" s="16" t="s">
        <v>222</v>
      </c>
      <c r="C215" s="45" t="e">
        <f>+VLOOKUP($A215&amp;"_"&amp;'1'!$C$5,#REF!,17,FALSE)</f>
        <v>#REF!</v>
      </c>
      <c r="D215" s="46" t="e">
        <f>+VLOOKUP($A215&amp;"_"&amp;'1'!$C$5,#REF!,18,FALSE)</f>
        <v>#REF!</v>
      </c>
      <c r="E215" s="46" t="e">
        <f>+VLOOKUP($A215&amp;"_"&amp;'1'!$C$5,#REF!,19,FALSE)</f>
        <v>#REF!</v>
      </c>
      <c r="F215" s="46" t="e">
        <f>+VLOOKUP($A215&amp;"_"&amp;'1'!$C$5,#REF!,20,FALSE)</f>
        <v>#REF!</v>
      </c>
      <c r="G215" s="46" t="e">
        <f>+VLOOKUP($A215&amp;"_"&amp;'1'!$C$5,#REF!,21,FALSE)</f>
        <v>#REF!</v>
      </c>
      <c r="H215" s="46" t="e">
        <f>+VLOOKUP($A215&amp;"_"&amp;'1'!$C$5,#REF!,22,FALSE)</f>
        <v>#REF!</v>
      </c>
    </row>
    <row r="216" spans="1:8" x14ac:dyDescent="0.25">
      <c r="A216" s="18" t="s">
        <v>497</v>
      </c>
      <c r="B216" s="16" t="s">
        <v>498</v>
      </c>
      <c r="C216" s="45" t="e">
        <f>+VLOOKUP($A216&amp;"_"&amp;'1'!$C$5,#REF!,17,FALSE)</f>
        <v>#REF!</v>
      </c>
      <c r="D216" s="46" t="e">
        <f>+VLOOKUP($A216&amp;"_"&amp;'1'!$C$5,#REF!,18,FALSE)</f>
        <v>#REF!</v>
      </c>
      <c r="E216" s="46" t="e">
        <f>+VLOOKUP($A216&amp;"_"&amp;'1'!$C$5,#REF!,19,FALSE)</f>
        <v>#REF!</v>
      </c>
      <c r="F216" s="46" t="e">
        <f>+VLOOKUP($A216&amp;"_"&amp;'1'!$C$5,#REF!,20,FALSE)</f>
        <v>#REF!</v>
      </c>
      <c r="G216" s="46" t="e">
        <f>+VLOOKUP($A216&amp;"_"&amp;'1'!$C$5,#REF!,21,FALSE)</f>
        <v>#REF!</v>
      </c>
      <c r="H216" s="46" t="e">
        <f>+VLOOKUP($A216&amp;"_"&amp;'1'!$C$5,#REF!,22,FALSE)</f>
        <v>#REF!</v>
      </c>
    </row>
    <row r="217" spans="1:8" x14ac:dyDescent="0.25">
      <c r="A217" s="18" t="s">
        <v>499</v>
      </c>
      <c r="B217" s="16" t="s">
        <v>500</v>
      </c>
      <c r="C217" s="45" t="e">
        <f>+VLOOKUP($A217&amp;"_"&amp;'1'!$C$5,#REF!,17,FALSE)</f>
        <v>#REF!</v>
      </c>
      <c r="D217" s="46" t="e">
        <f>+VLOOKUP($A217&amp;"_"&amp;'1'!$C$5,#REF!,18,FALSE)</f>
        <v>#REF!</v>
      </c>
      <c r="E217" s="46" t="e">
        <f>+VLOOKUP($A217&amp;"_"&amp;'1'!$C$5,#REF!,19,FALSE)</f>
        <v>#REF!</v>
      </c>
      <c r="F217" s="46" t="e">
        <f>+VLOOKUP($A217&amp;"_"&amp;'1'!$C$5,#REF!,20,FALSE)</f>
        <v>#REF!</v>
      </c>
      <c r="G217" s="46" t="e">
        <f>+VLOOKUP($A217&amp;"_"&amp;'1'!$C$5,#REF!,21,FALSE)</f>
        <v>#REF!</v>
      </c>
      <c r="H217" s="46" t="e">
        <f>+VLOOKUP($A217&amp;"_"&amp;'1'!$C$5,#REF!,22,FALSE)</f>
        <v>#REF!</v>
      </c>
    </row>
    <row r="218" spans="1:8" x14ac:dyDescent="0.25">
      <c r="A218" s="18" t="s">
        <v>501</v>
      </c>
      <c r="B218" s="16" t="s">
        <v>223</v>
      </c>
      <c r="C218" s="45" t="e">
        <f>+VLOOKUP($A218&amp;"_"&amp;'1'!$C$5,#REF!,17,FALSE)</f>
        <v>#REF!</v>
      </c>
      <c r="D218" s="46" t="e">
        <f>+VLOOKUP($A218&amp;"_"&amp;'1'!$C$5,#REF!,18,FALSE)</f>
        <v>#REF!</v>
      </c>
      <c r="E218" s="46" t="e">
        <f>+VLOOKUP($A218&amp;"_"&amp;'1'!$C$5,#REF!,19,FALSE)</f>
        <v>#REF!</v>
      </c>
      <c r="F218" s="46" t="e">
        <f>+VLOOKUP($A218&amp;"_"&amp;'1'!$C$5,#REF!,20,FALSE)</f>
        <v>#REF!</v>
      </c>
      <c r="G218" s="46" t="e">
        <f>+VLOOKUP($A218&amp;"_"&amp;'1'!$C$5,#REF!,21,FALSE)</f>
        <v>#REF!</v>
      </c>
      <c r="H218" s="46" t="e">
        <f>+VLOOKUP($A218&amp;"_"&amp;'1'!$C$5,#REF!,22,FALSE)</f>
        <v>#REF!</v>
      </c>
    </row>
    <row r="219" spans="1:8" x14ac:dyDescent="0.25">
      <c r="A219" s="18" t="s">
        <v>502</v>
      </c>
      <c r="B219" s="16" t="s">
        <v>224</v>
      </c>
      <c r="C219" s="45" t="e">
        <f>+VLOOKUP($A219&amp;"_"&amp;'1'!$C$5,#REF!,17,FALSE)</f>
        <v>#REF!</v>
      </c>
      <c r="D219" s="46" t="e">
        <f>+VLOOKUP($A219&amp;"_"&amp;'1'!$C$5,#REF!,18,FALSE)</f>
        <v>#REF!</v>
      </c>
      <c r="E219" s="46" t="e">
        <f>+VLOOKUP($A219&amp;"_"&amp;'1'!$C$5,#REF!,19,FALSE)</f>
        <v>#REF!</v>
      </c>
      <c r="F219" s="46" t="e">
        <f>+VLOOKUP($A219&amp;"_"&amp;'1'!$C$5,#REF!,20,FALSE)</f>
        <v>#REF!</v>
      </c>
      <c r="G219" s="46" t="e">
        <f>+VLOOKUP($A219&amp;"_"&amp;'1'!$C$5,#REF!,21,FALSE)</f>
        <v>#REF!</v>
      </c>
      <c r="H219" s="46" t="e">
        <f>+VLOOKUP($A219&amp;"_"&amp;'1'!$C$5,#REF!,22,FALSE)</f>
        <v>#REF!</v>
      </c>
    </row>
    <row r="220" spans="1:8" x14ac:dyDescent="0.25">
      <c r="A220" s="18" t="s">
        <v>503</v>
      </c>
      <c r="B220" s="16" t="s">
        <v>504</v>
      </c>
      <c r="C220" s="45" t="e">
        <f>+VLOOKUP($A220&amp;"_"&amp;'1'!$C$5,#REF!,17,FALSE)</f>
        <v>#REF!</v>
      </c>
      <c r="D220" s="46" t="e">
        <f>+VLOOKUP($A220&amp;"_"&amp;'1'!$C$5,#REF!,18,FALSE)</f>
        <v>#REF!</v>
      </c>
      <c r="E220" s="46" t="e">
        <f>+VLOOKUP($A220&amp;"_"&amp;'1'!$C$5,#REF!,19,FALSE)</f>
        <v>#REF!</v>
      </c>
      <c r="F220" s="46" t="e">
        <f>+VLOOKUP($A220&amp;"_"&amp;'1'!$C$5,#REF!,20,FALSE)</f>
        <v>#REF!</v>
      </c>
      <c r="G220" s="46" t="e">
        <f>+VLOOKUP($A220&amp;"_"&amp;'1'!$C$5,#REF!,21,FALSE)</f>
        <v>#REF!</v>
      </c>
      <c r="H220" s="46" t="e">
        <f>+VLOOKUP($A220&amp;"_"&amp;'1'!$C$5,#REF!,22,FALSE)</f>
        <v>#REF!</v>
      </c>
    </row>
    <row r="221" spans="1:8" x14ac:dyDescent="0.25">
      <c r="A221" s="18" t="s">
        <v>505</v>
      </c>
      <c r="B221" s="16" t="s">
        <v>225</v>
      </c>
      <c r="C221" s="45" t="e">
        <f>+VLOOKUP($A221&amp;"_"&amp;'1'!$C$5,#REF!,17,FALSE)</f>
        <v>#REF!</v>
      </c>
      <c r="D221" s="46" t="e">
        <f>+VLOOKUP($A221&amp;"_"&amp;'1'!$C$5,#REF!,18,FALSE)</f>
        <v>#REF!</v>
      </c>
      <c r="E221" s="46" t="e">
        <f>+VLOOKUP($A221&amp;"_"&amp;'1'!$C$5,#REF!,19,FALSE)</f>
        <v>#REF!</v>
      </c>
      <c r="F221" s="46" t="e">
        <f>+VLOOKUP($A221&amp;"_"&amp;'1'!$C$5,#REF!,20,FALSE)</f>
        <v>#REF!</v>
      </c>
      <c r="G221" s="46" t="e">
        <f>+VLOOKUP($A221&amp;"_"&amp;'1'!$C$5,#REF!,21,FALSE)</f>
        <v>#REF!</v>
      </c>
      <c r="H221" s="46" t="e">
        <f>+VLOOKUP($A221&amp;"_"&amp;'1'!$C$5,#REF!,22,FALSE)</f>
        <v>#REF!</v>
      </c>
    </row>
    <row r="222" spans="1:8" x14ac:dyDescent="0.25">
      <c r="A222" s="18" t="s">
        <v>506</v>
      </c>
      <c r="B222" s="16" t="s">
        <v>507</v>
      </c>
      <c r="C222" s="45" t="e">
        <f>+VLOOKUP($A222&amp;"_"&amp;'1'!$C$5,#REF!,17,FALSE)</f>
        <v>#REF!</v>
      </c>
      <c r="D222" s="46" t="e">
        <f>+VLOOKUP($A222&amp;"_"&amp;'1'!$C$5,#REF!,18,FALSE)</f>
        <v>#REF!</v>
      </c>
      <c r="E222" s="46" t="e">
        <f>+VLOOKUP($A222&amp;"_"&amp;'1'!$C$5,#REF!,19,FALSE)</f>
        <v>#REF!</v>
      </c>
      <c r="F222" s="46" t="e">
        <f>+VLOOKUP($A222&amp;"_"&amp;'1'!$C$5,#REF!,20,FALSE)</f>
        <v>#REF!</v>
      </c>
      <c r="G222" s="46" t="e">
        <f>+VLOOKUP($A222&amp;"_"&amp;'1'!$C$5,#REF!,21,FALSE)</f>
        <v>#REF!</v>
      </c>
      <c r="H222" s="46" t="e">
        <f>+VLOOKUP($A222&amp;"_"&amp;'1'!$C$5,#REF!,22,FALSE)</f>
        <v>#REF!</v>
      </c>
    </row>
    <row r="223" spans="1:8" x14ac:dyDescent="0.25">
      <c r="A223" s="18" t="s">
        <v>508</v>
      </c>
      <c r="B223" s="16" t="s">
        <v>226</v>
      </c>
      <c r="C223" s="45" t="e">
        <f>+VLOOKUP($A223&amp;"_"&amp;'1'!$C$5,#REF!,17,FALSE)</f>
        <v>#REF!</v>
      </c>
      <c r="D223" s="46" t="e">
        <f>+VLOOKUP($A223&amp;"_"&amp;'1'!$C$5,#REF!,18,FALSE)</f>
        <v>#REF!</v>
      </c>
      <c r="E223" s="46" t="e">
        <f>+VLOOKUP($A223&amp;"_"&amp;'1'!$C$5,#REF!,19,FALSE)</f>
        <v>#REF!</v>
      </c>
      <c r="F223" s="46" t="e">
        <f>+VLOOKUP($A223&amp;"_"&amp;'1'!$C$5,#REF!,20,FALSE)</f>
        <v>#REF!</v>
      </c>
      <c r="G223" s="46" t="e">
        <f>+VLOOKUP($A223&amp;"_"&amp;'1'!$C$5,#REF!,21,FALSE)</f>
        <v>#REF!</v>
      </c>
      <c r="H223" s="46" t="e">
        <f>+VLOOKUP($A223&amp;"_"&amp;'1'!$C$5,#REF!,22,FALSE)</f>
        <v>#REF!</v>
      </c>
    </row>
    <row r="224" spans="1:8" x14ac:dyDescent="0.25">
      <c r="A224" s="18" t="s">
        <v>509</v>
      </c>
      <c r="B224" s="16" t="s">
        <v>227</v>
      </c>
      <c r="C224" s="45" t="e">
        <f>+VLOOKUP($A224&amp;"_"&amp;'1'!$C$5,#REF!,17,FALSE)</f>
        <v>#REF!</v>
      </c>
      <c r="D224" s="46" t="e">
        <f>+VLOOKUP($A224&amp;"_"&amp;'1'!$C$5,#REF!,18,FALSE)</f>
        <v>#REF!</v>
      </c>
      <c r="E224" s="46" t="e">
        <f>+VLOOKUP($A224&amp;"_"&amp;'1'!$C$5,#REF!,19,FALSE)</f>
        <v>#REF!</v>
      </c>
      <c r="F224" s="46" t="e">
        <f>+VLOOKUP($A224&amp;"_"&amp;'1'!$C$5,#REF!,20,FALSE)</f>
        <v>#REF!</v>
      </c>
      <c r="G224" s="46" t="e">
        <f>+VLOOKUP($A224&amp;"_"&amp;'1'!$C$5,#REF!,21,FALSE)</f>
        <v>#REF!</v>
      </c>
      <c r="H224" s="46" t="e">
        <f>+VLOOKUP($A224&amp;"_"&amp;'1'!$C$5,#REF!,22,FALSE)</f>
        <v>#REF!</v>
      </c>
    </row>
    <row r="225" spans="1:8" x14ac:dyDescent="0.25">
      <c r="A225" s="18" t="s">
        <v>510</v>
      </c>
      <c r="B225" s="16" t="s">
        <v>511</v>
      </c>
      <c r="C225" s="45" t="e">
        <f>+VLOOKUP($A225&amp;"_"&amp;'1'!$C$5,#REF!,17,FALSE)</f>
        <v>#REF!</v>
      </c>
      <c r="D225" s="46" t="e">
        <f>+VLOOKUP($A225&amp;"_"&amp;'1'!$C$5,#REF!,18,FALSE)</f>
        <v>#REF!</v>
      </c>
      <c r="E225" s="46" t="e">
        <f>+VLOOKUP($A225&amp;"_"&amp;'1'!$C$5,#REF!,19,FALSE)</f>
        <v>#REF!</v>
      </c>
      <c r="F225" s="46" t="e">
        <f>+VLOOKUP($A225&amp;"_"&amp;'1'!$C$5,#REF!,20,FALSE)</f>
        <v>#REF!</v>
      </c>
      <c r="G225" s="46" t="e">
        <f>+VLOOKUP($A225&amp;"_"&amp;'1'!$C$5,#REF!,21,FALSE)</f>
        <v>#REF!</v>
      </c>
      <c r="H225" s="46" t="e">
        <f>+VLOOKUP($A225&amp;"_"&amp;'1'!$C$5,#REF!,22,FALSE)</f>
        <v>#REF!</v>
      </c>
    </row>
    <row r="226" spans="1:8" x14ac:dyDescent="0.25">
      <c r="A226" s="18" t="s">
        <v>512</v>
      </c>
      <c r="B226" s="16" t="s">
        <v>513</v>
      </c>
      <c r="C226" s="45" t="e">
        <f>+VLOOKUP($A226&amp;"_"&amp;'1'!$C$5,#REF!,17,FALSE)</f>
        <v>#REF!</v>
      </c>
      <c r="D226" s="46" t="e">
        <f>+VLOOKUP($A226&amp;"_"&amp;'1'!$C$5,#REF!,18,FALSE)</f>
        <v>#REF!</v>
      </c>
      <c r="E226" s="46" t="e">
        <f>+VLOOKUP($A226&amp;"_"&amp;'1'!$C$5,#REF!,19,FALSE)</f>
        <v>#REF!</v>
      </c>
      <c r="F226" s="46" t="e">
        <f>+VLOOKUP($A226&amp;"_"&amp;'1'!$C$5,#REF!,20,FALSE)</f>
        <v>#REF!</v>
      </c>
      <c r="G226" s="46" t="e">
        <f>+VLOOKUP($A226&amp;"_"&amp;'1'!$C$5,#REF!,21,FALSE)</f>
        <v>#REF!</v>
      </c>
      <c r="H226" s="46" t="e">
        <f>+VLOOKUP($A226&amp;"_"&amp;'1'!$C$5,#REF!,22,FALSE)</f>
        <v>#REF!</v>
      </c>
    </row>
    <row r="227" spans="1:8" x14ac:dyDescent="0.25">
      <c r="A227" s="18" t="s">
        <v>514</v>
      </c>
      <c r="B227" s="16" t="s">
        <v>515</v>
      </c>
      <c r="C227" s="45" t="e">
        <f>+VLOOKUP($A227&amp;"_"&amp;'1'!$C$5,#REF!,17,FALSE)</f>
        <v>#REF!</v>
      </c>
      <c r="D227" s="46" t="e">
        <f>+VLOOKUP($A227&amp;"_"&amp;'1'!$C$5,#REF!,18,FALSE)</f>
        <v>#REF!</v>
      </c>
      <c r="E227" s="46" t="e">
        <f>+VLOOKUP($A227&amp;"_"&amp;'1'!$C$5,#REF!,19,FALSE)</f>
        <v>#REF!</v>
      </c>
      <c r="F227" s="46" t="e">
        <f>+VLOOKUP($A227&amp;"_"&amp;'1'!$C$5,#REF!,20,FALSE)</f>
        <v>#REF!</v>
      </c>
      <c r="G227" s="46" t="e">
        <f>+VLOOKUP($A227&amp;"_"&amp;'1'!$C$5,#REF!,21,FALSE)</f>
        <v>#REF!</v>
      </c>
      <c r="H227" s="46" t="e">
        <f>+VLOOKUP($A227&amp;"_"&amp;'1'!$C$5,#REF!,22,FALSE)</f>
        <v>#REF!</v>
      </c>
    </row>
    <row r="228" spans="1:8" x14ac:dyDescent="0.25">
      <c r="A228" s="18" t="s">
        <v>516</v>
      </c>
      <c r="B228" s="16" t="s">
        <v>517</v>
      </c>
      <c r="C228" s="45" t="e">
        <f>+VLOOKUP($A228&amp;"_"&amp;'1'!$C$5,#REF!,17,FALSE)</f>
        <v>#REF!</v>
      </c>
      <c r="D228" s="46" t="e">
        <f>+VLOOKUP($A228&amp;"_"&amp;'1'!$C$5,#REF!,18,FALSE)</f>
        <v>#REF!</v>
      </c>
      <c r="E228" s="46" t="e">
        <f>+VLOOKUP($A228&amp;"_"&amp;'1'!$C$5,#REF!,19,FALSE)</f>
        <v>#REF!</v>
      </c>
      <c r="F228" s="46" t="e">
        <f>+VLOOKUP($A228&amp;"_"&amp;'1'!$C$5,#REF!,20,FALSE)</f>
        <v>#REF!</v>
      </c>
      <c r="G228" s="46" t="e">
        <f>+VLOOKUP($A228&amp;"_"&amp;'1'!$C$5,#REF!,21,FALSE)</f>
        <v>#REF!</v>
      </c>
      <c r="H228" s="46" t="e">
        <f>+VLOOKUP($A228&amp;"_"&amp;'1'!$C$5,#REF!,22,FALSE)</f>
        <v>#REF!</v>
      </c>
    </row>
    <row r="229" spans="1:8" x14ac:dyDescent="0.25">
      <c r="A229" s="18" t="s">
        <v>518</v>
      </c>
      <c r="B229" s="16" t="s">
        <v>519</v>
      </c>
      <c r="C229" s="45" t="e">
        <f>+VLOOKUP($A229&amp;"_"&amp;'1'!$C$5,#REF!,17,FALSE)</f>
        <v>#REF!</v>
      </c>
      <c r="D229" s="46" t="e">
        <f>+VLOOKUP($A229&amp;"_"&amp;'1'!$C$5,#REF!,18,FALSE)</f>
        <v>#REF!</v>
      </c>
      <c r="E229" s="46" t="e">
        <f>+VLOOKUP($A229&amp;"_"&amp;'1'!$C$5,#REF!,19,FALSE)</f>
        <v>#REF!</v>
      </c>
      <c r="F229" s="46" t="e">
        <f>+VLOOKUP($A229&amp;"_"&amp;'1'!$C$5,#REF!,20,FALSE)</f>
        <v>#REF!</v>
      </c>
      <c r="G229" s="46" t="e">
        <f>+VLOOKUP($A229&amp;"_"&amp;'1'!$C$5,#REF!,21,FALSE)</f>
        <v>#REF!</v>
      </c>
      <c r="H229" s="46" t="e">
        <f>+VLOOKUP($A229&amp;"_"&amp;'1'!$C$5,#REF!,22,FALSE)</f>
        <v>#REF!</v>
      </c>
    </row>
    <row r="230" spans="1:8" x14ac:dyDescent="0.25">
      <c r="A230" s="18" t="s">
        <v>520</v>
      </c>
      <c r="B230" s="16" t="s">
        <v>521</v>
      </c>
      <c r="C230" s="45" t="e">
        <f>+VLOOKUP($A230&amp;"_"&amp;'1'!$C$5,#REF!,17,FALSE)</f>
        <v>#REF!</v>
      </c>
      <c r="D230" s="46" t="e">
        <f>+VLOOKUP($A230&amp;"_"&amp;'1'!$C$5,#REF!,18,FALSE)</f>
        <v>#REF!</v>
      </c>
      <c r="E230" s="46" t="e">
        <f>+VLOOKUP($A230&amp;"_"&amp;'1'!$C$5,#REF!,19,FALSE)</f>
        <v>#REF!</v>
      </c>
      <c r="F230" s="46" t="e">
        <f>+VLOOKUP($A230&amp;"_"&amp;'1'!$C$5,#REF!,20,FALSE)</f>
        <v>#REF!</v>
      </c>
      <c r="G230" s="46" t="e">
        <f>+VLOOKUP($A230&amp;"_"&amp;'1'!$C$5,#REF!,21,FALSE)</f>
        <v>#REF!</v>
      </c>
      <c r="H230" s="46" t="e">
        <f>+VLOOKUP($A230&amp;"_"&amp;'1'!$C$5,#REF!,22,FALSE)</f>
        <v>#REF!</v>
      </c>
    </row>
    <row r="231" spans="1:8" x14ac:dyDescent="0.25">
      <c r="A231" s="18" t="s">
        <v>522</v>
      </c>
      <c r="B231" s="16" t="s">
        <v>523</v>
      </c>
      <c r="C231" s="45" t="e">
        <f>+VLOOKUP($A231&amp;"_"&amp;'1'!$C$5,#REF!,17,FALSE)</f>
        <v>#REF!</v>
      </c>
      <c r="D231" s="46" t="e">
        <f>+VLOOKUP($A231&amp;"_"&amp;'1'!$C$5,#REF!,18,FALSE)</f>
        <v>#REF!</v>
      </c>
      <c r="E231" s="46" t="e">
        <f>+VLOOKUP($A231&amp;"_"&amp;'1'!$C$5,#REF!,19,FALSE)</f>
        <v>#REF!</v>
      </c>
      <c r="F231" s="46" t="e">
        <f>+VLOOKUP($A231&amp;"_"&amp;'1'!$C$5,#REF!,20,FALSE)</f>
        <v>#REF!</v>
      </c>
      <c r="G231" s="46" t="e">
        <f>+VLOOKUP($A231&amp;"_"&amp;'1'!$C$5,#REF!,21,FALSE)</f>
        <v>#REF!</v>
      </c>
      <c r="H231" s="46" t="e">
        <f>+VLOOKUP($A231&amp;"_"&amp;'1'!$C$5,#REF!,22,FALSE)</f>
        <v>#REF!</v>
      </c>
    </row>
    <row r="232" spans="1:8" x14ac:dyDescent="0.25">
      <c r="A232" s="18" t="s">
        <v>524</v>
      </c>
      <c r="B232" s="16" t="s">
        <v>228</v>
      </c>
      <c r="C232" s="45" t="e">
        <f>+VLOOKUP($A232&amp;"_"&amp;'1'!$C$5,#REF!,17,FALSE)</f>
        <v>#REF!</v>
      </c>
      <c r="D232" s="46" t="e">
        <f>+VLOOKUP($A232&amp;"_"&amp;'1'!$C$5,#REF!,18,FALSE)</f>
        <v>#REF!</v>
      </c>
      <c r="E232" s="46" t="e">
        <f>+VLOOKUP($A232&amp;"_"&amp;'1'!$C$5,#REF!,19,FALSE)</f>
        <v>#REF!</v>
      </c>
      <c r="F232" s="46" t="e">
        <f>+VLOOKUP($A232&amp;"_"&amp;'1'!$C$5,#REF!,20,FALSE)</f>
        <v>#REF!</v>
      </c>
      <c r="G232" s="46" t="e">
        <f>+VLOOKUP($A232&amp;"_"&amp;'1'!$C$5,#REF!,21,FALSE)</f>
        <v>#REF!</v>
      </c>
      <c r="H232" s="46" t="e">
        <f>+VLOOKUP($A232&amp;"_"&amp;'1'!$C$5,#REF!,22,FALSE)</f>
        <v>#REF!</v>
      </c>
    </row>
    <row r="233" spans="1:8" x14ac:dyDescent="0.25">
      <c r="A233" s="18" t="s">
        <v>525</v>
      </c>
      <c r="B233" s="16" t="s">
        <v>526</v>
      </c>
      <c r="C233" s="45" t="e">
        <f>+VLOOKUP($A233&amp;"_"&amp;'1'!$C$5,#REF!,17,FALSE)</f>
        <v>#REF!</v>
      </c>
      <c r="D233" s="46" t="e">
        <f>+VLOOKUP($A233&amp;"_"&amp;'1'!$C$5,#REF!,18,FALSE)</f>
        <v>#REF!</v>
      </c>
      <c r="E233" s="46" t="e">
        <f>+VLOOKUP($A233&amp;"_"&amp;'1'!$C$5,#REF!,19,FALSE)</f>
        <v>#REF!</v>
      </c>
      <c r="F233" s="46" t="e">
        <f>+VLOOKUP($A233&amp;"_"&amp;'1'!$C$5,#REF!,20,FALSE)</f>
        <v>#REF!</v>
      </c>
      <c r="G233" s="46" t="e">
        <f>+VLOOKUP($A233&amp;"_"&amp;'1'!$C$5,#REF!,21,FALSE)</f>
        <v>#REF!</v>
      </c>
      <c r="H233" s="46" t="e">
        <f>+VLOOKUP($A233&amp;"_"&amp;'1'!$C$5,#REF!,22,FALSE)</f>
        <v>#REF!</v>
      </c>
    </row>
    <row r="234" spans="1:8" x14ac:dyDescent="0.25">
      <c r="A234" s="18" t="s">
        <v>527</v>
      </c>
      <c r="B234" s="16" t="s">
        <v>229</v>
      </c>
      <c r="C234" s="45" t="e">
        <f>+VLOOKUP($A234&amp;"_"&amp;'1'!$C$5,#REF!,17,FALSE)</f>
        <v>#REF!</v>
      </c>
      <c r="D234" s="46" t="e">
        <f>+VLOOKUP($A234&amp;"_"&amp;'1'!$C$5,#REF!,18,FALSE)</f>
        <v>#REF!</v>
      </c>
      <c r="E234" s="46" t="e">
        <f>+VLOOKUP($A234&amp;"_"&amp;'1'!$C$5,#REF!,19,FALSE)</f>
        <v>#REF!</v>
      </c>
      <c r="F234" s="46" t="e">
        <f>+VLOOKUP($A234&amp;"_"&amp;'1'!$C$5,#REF!,20,FALSE)</f>
        <v>#REF!</v>
      </c>
      <c r="G234" s="46" t="e">
        <f>+VLOOKUP($A234&amp;"_"&amp;'1'!$C$5,#REF!,21,FALSE)</f>
        <v>#REF!</v>
      </c>
      <c r="H234" s="46" t="e">
        <f>+VLOOKUP($A234&amp;"_"&amp;'1'!$C$5,#REF!,22,FALSE)</f>
        <v>#REF!</v>
      </c>
    </row>
    <row r="235" spans="1:8" x14ac:dyDescent="0.25">
      <c r="A235" s="18" t="s">
        <v>528</v>
      </c>
      <c r="B235" s="16" t="s">
        <v>230</v>
      </c>
      <c r="C235" s="45" t="e">
        <f>+VLOOKUP($A235&amp;"_"&amp;'1'!$C$5,#REF!,17,FALSE)</f>
        <v>#REF!</v>
      </c>
      <c r="D235" s="46" t="e">
        <f>+VLOOKUP($A235&amp;"_"&amp;'1'!$C$5,#REF!,18,FALSE)</f>
        <v>#REF!</v>
      </c>
      <c r="E235" s="46" t="e">
        <f>+VLOOKUP($A235&amp;"_"&amp;'1'!$C$5,#REF!,19,FALSE)</f>
        <v>#REF!</v>
      </c>
      <c r="F235" s="46" t="e">
        <f>+VLOOKUP($A235&amp;"_"&amp;'1'!$C$5,#REF!,20,FALSE)</f>
        <v>#REF!</v>
      </c>
      <c r="G235" s="46" t="e">
        <f>+VLOOKUP($A235&amp;"_"&amp;'1'!$C$5,#REF!,21,FALSE)</f>
        <v>#REF!</v>
      </c>
      <c r="H235" s="46" t="e">
        <f>+VLOOKUP($A235&amp;"_"&amp;'1'!$C$5,#REF!,22,FALSE)</f>
        <v>#REF!</v>
      </c>
    </row>
    <row r="236" spans="1:8" x14ac:dyDescent="0.25">
      <c r="A236" s="18" t="s">
        <v>529</v>
      </c>
      <c r="B236" s="16" t="s">
        <v>530</v>
      </c>
      <c r="C236" s="45" t="e">
        <f>+VLOOKUP($A236&amp;"_"&amp;'1'!$C$5,#REF!,17,FALSE)</f>
        <v>#REF!</v>
      </c>
      <c r="D236" s="46" t="e">
        <f>+VLOOKUP($A236&amp;"_"&amp;'1'!$C$5,#REF!,18,FALSE)</f>
        <v>#REF!</v>
      </c>
      <c r="E236" s="46" t="e">
        <f>+VLOOKUP($A236&amp;"_"&amp;'1'!$C$5,#REF!,19,FALSE)</f>
        <v>#REF!</v>
      </c>
      <c r="F236" s="46" t="e">
        <f>+VLOOKUP($A236&amp;"_"&amp;'1'!$C$5,#REF!,20,FALSE)</f>
        <v>#REF!</v>
      </c>
      <c r="G236" s="46" t="e">
        <f>+VLOOKUP($A236&amp;"_"&amp;'1'!$C$5,#REF!,21,FALSE)</f>
        <v>#REF!</v>
      </c>
      <c r="H236" s="46" t="e">
        <f>+VLOOKUP($A236&amp;"_"&amp;'1'!$C$5,#REF!,22,FALSE)</f>
        <v>#REF!</v>
      </c>
    </row>
    <row r="237" spans="1:8" x14ac:dyDescent="0.25">
      <c r="A237" s="18" t="s">
        <v>531</v>
      </c>
      <c r="B237" s="16" t="s">
        <v>532</v>
      </c>
      <c r="C237" s="45" t="e">
        <f>+VLOOKUP($A237&amp;"_"&amp;'1'!$C$5,#REF!,17,FALSE)</f>
        <v>#REF!</v>
      </c>
      <c r="D237" s="46" t="e">
        <f>+VLOOKUP($A237&amp;"_"&amp;'1'!$C$5,#REF!,18,FALSE)</f>
        <v>#REF!</v>
      </c>
      <c r="E237" s="46" t="e">
        <f>+VLOOKUP($A237&amp;"_"&amp;'1'!$C$5,#REF!,19,FALSE)</f>
        <v>#REF!</v>
      </c>
      <c r="F237" s="46" t="e">
        <f>+VLOOKUP($A237&amp;"_"&amp;'1'!$C$5,#REF!,20,FALSE)</f>
        <v>#REF!</v>
      </c>
      <c r="G237" s="46" t="e">
        <f>+VLOOKUP($A237&amp;"_"&amp;'1'!$C$5,#REF!,21,FALSE)</f>
        <v>#REF!</v>
      </c>
      <c r="H237" s="46" t="e">
        <f>+VLOOKUP($A237&amp;"_"&amp;'1'!$C$5,#REF!,22,FALSE)</f>
        <v>#REF!</v>
      </c>
    </row>
    <row r="238" spans="1:8" x14ac:dyDescent="0.25">
      <c r="A238" s="18" t="s">
        <v>533</v>
      </c>
      <c r="B238" s="16" t="s">
        <v>231</v>
      </c>
      <c r="C238" s="45" t="e">
        <f>+VLOOKUP($A238&amp;"_"&amp;'1'!$C$5,#REF!,17,FALSE)</f>
        <v>#REF!</v>
      </c>
      <c r="D238" s="46" t="e">
        <f>+VLOOKUP($A238&amp;"_"&amp;'1'!$C$5,#REF!,18,FALSE)</f>
        <v>#REF!</v>
      </c>
      <c r="E238" s="46" t="e">
        <f>+VLOOKUP($A238&amp;"_"&amp;'1'!$C$5,#REF!,19,FALSE)</f>
        <v>#REF!</v>
      </c>
      <c r="F238" s="46" t="e">
        <f>+VLOOKUP($A238&amp;"_"&amp;'1'!$C$5,#REF!,20,FALSE)</f>
        <v>#REF!</v>
      </c>
      <c r="G238" s="46" t="e">
        <f>+VLOOKUP($A238&amp;"_"&amp;'1'!$C$5,#REF!,21,FALSE)</f>
        <v>#REF!</v>
      </c>
      <c r="H238" s="46" t="e">
        <f>+VLOOKUP($A238&amp;"_"&amp;'1'!$C$5,#REF!,22,FALSE)</f>
        <v>#REF!</v>
      </c>
    </row>
    <row r="239" spans="1:8" x14ac:dyDescent="0.25">
      <c r="A239" s="18" t="s">
        <v>534</v>
      </c>
      <c r="B239" s="16" t="s">
        <v>535</v>
      </c>
      <c r="C239" s="45" t="e">
        <f>+VLOOKUP($A239&amp;"_"&amp;'1'!$C$5,#REF!,17,FALSE)</f>
        <v>#REF!</v>
      </c>
      <c r="D239" s="46" t="e">
        <f>+VLOOKUP($A239&amp;"_"&amp;'1'!$C$5,#REF!,18,FALSE)</f>
        <v>#REF!</v>
      </c>
      <c r="E239" s="46" t="e">
        <f>+VLOOKUP($A239&amp;"_"&amp;'1'!$C$5,#REF!,19,FALSE)</f>
        <v>#REF!</v>
      </c>
      <c r="F239" s="46" t="e">
        <f>+VLOOKUP($A239&amp;"_"&amp;'1'!$C$5,#REF!,20,FALSE)</f>
        <v>#REF!</v>
      </c>
      <c r="G239" s="46" t="e">
        <f>+VLOOKUP($A239&amp;"_"&amp;'1'!$C$5,#REF!,21,FALSE)</f>
        <v>#REF!</v>
      </c>
      <c r="H239" s="46" t="e">
        <f>+VLOOKUP($A239&amp;"_"&amp;'1'!$C$5,#REF!,22,FALSE)</f>
        <v>#REF!</v>
      </c>
    </row>
    <row r="240" spans="1:8" x14ac:dyDescent="0.25">
      <c r="A240" s="18" t="s">
        <v>536</v>
      </c>
      <c r="B240" s="16" t="s">
        <v>537</v>
      </c>
      <c r="C240" s="45" t="e">
        <f>+VLOOKUP($A240&amp;"_"&amp;'1'!$C$5,#REF!,17,FALSE)</f>
        <v>#REF!</v>
      </c>
      <c r="D240" s="46" t="e">
        <f>+VLOOKUP($A240&amp;"_"&amp;'1'!$C$5,#REF!,18,FALSE)</f>
        <v>#REF!</v>
      </c>
      <c r="E240" s="46" t="e">
        <f>+VLOOKUP($A240&amp;"_"&amp;'1'!$C$5,#REF!,19,FALSE)</f>
        <v>#REF!</v>
      </c>
      <c r="F240" s="46" t="e">
        <f>+VLOOKUP($A240&amp;"_"&amp;'1'!$C$5,#REF!,20,FALSE)</f>
        <v>#REF!</v>
      </c>
      <c r="G240" s="46" t="e">
        <f>+VLOOKUP($A240&amp;"_"&amp;'1'!$C$5,#REF!,21,FALSE)</f>
        <v>#REF!</v>
      </c>
      <c r="H240" s="46" t="e">
        <f>+VLOOKUP($A240&amp;"_"&amp;'1'!$C$5,#REF!,22,FALSE)</f>
        <v>#REF!</v>
      </c>
    </row>
    <row r="241" spans="1:8" x14ac:dyDescent="0.25">
      <c r="A241" s="18" t="s">
        <v>538</v>
      </c>
      <c r="B241" s="16" t="s">
        <v>232</v>
      </c>
      <c r="C241" s="45" t="e">
        <f>+VLOOKUP($A241&amp;"_"&amp;'1'!$C$5,#REF!,17,FALSE)</f>
        <v>#REF!</v>
      </c>
      <c r="D241" s="46" t="e">
        <f>+VLOOKUP($A241&amp;"_"&amp;'1'!$C$5,#REF!,18,FALSE)</f>
        <v>#REF!</v>
      </c>
      <c r="E241" s="46" t="e">
        <f>+VLOOKUP($A241&amp;"_"&amp;'1'!$C$5,#REF!,19,FALSE)</f>
        <v>#REF!</v>
      </c>
      <c r="F241" s="46" t="e">
        <f>+VLOOKUP($A241&amp;"_"&amp;'1'!$C$5,#REF!,20,FALSE)</f>
        <v>#REF!</v>
      </c>
      <c r="G241" s="46" t="e">
        <f>+VLOOKUP($A241&amp;"_"&amp;'1'!$C$5,#REF!,21,FALSE)</f>
        <v>#REF!</v>
      </c>
      <c r="H241" s="46" t="e">
        <f>+VLOOKUP($A241&amp;"_"&amp;'1'!$C$5,#REF!,22,FALSE)</f>
        <v>#REF!</v>
      </c>
    </row>
    <row r="242" spans="1:8" x14ac:dyDescent="0.25">
      <c r="A242" s="18" t="s">
        <v>539</v>
      </c>
      <c r="B242" s="16" t="s">
        <v>540</v>
      </c>
      <c r="C242" s="45" t="e">
        <f>+VLOOKUP($A242&amp;"_"&amp;'1'!$C$5,#REF!,17,FALSE)</f>
        <v>#REF!</v>
      </c>
      <c r="D242" s="46" t="e">
        <f>+VLOOKUP($A242&amp;"_"&amp;'1'!$C$5,#REF!,18,FALSE)</f>
        <v>#REF!</v>
      </c>
      <c r="E242" s="46" t="e">
        <f>+VLOOKUP($A242&amp;"_"&amp;'1'!$C$5,#REF!,19,FALSE)</f>
        <v>#REF!</v>
      </c>
      <c r="F242" s="46" t="e">
        <f>+VLOOKUP($A242&amp;"_"&amp;'1'!$C$5,#REF!,20,FALSE)</f>
        <v>#REF!</v>
      </c>
      <c r="G242" s="46" t="e">
        <f>+VLOOKUP($A242&amp;"_"&amp;'1'!$C$5,#REF!,21,FALSE)</f>
        <v>#REF!</v>
      </c>
      <c r="H242" s="46" t="e">
        <f>+VLOOKUP($A242&amp;"_"&amp;'1'!$C$5,#REF!,22,FALSE)</f>
        <v>#REF!</v>
      </c>
    </row>
    <row r="243" spans="1:8" x14ac:dyDescent="0.25">
      <c r="A243" s="18" t="s">
        <v>541</v>
      </c>
      <c r="B243" s="16" t="s">
        <v>542</v>
      </c>
      <c r="C243" s="45" t="e">
        <f>+VLOOKUP($A243&amp;"_"&amp;'1'!$C$5,#REF!,17,FALSE)</f>
        <v>#REF!</v>
      </c>
      <c r="D243" s="46" t="e">
        <f>+VLOOKUP($A243&amp;"_"&amp;'1'!$C$5,#REF!,18,FALSE)</f>
        <v>#REF!</v>
      </c>
      <c r="E243" s="46" t="e">
        <f>+VLOOKUP($A243&amp;"_"&amp;'1'!$C$5,#REF!,19,FALSE)</f>
        <v>#REF!</v>
      </c>
      <c r="F243" s="46" t="e">
        <f>+VLOOKUP($A243&amp;"_"&amp;'1'!$C$5,#REF!,20,FALSE)</f>
        <v>#REF!</v>
      </c>
      <c r="G243" s="46" t="e">
        <f>+VLOOKUP($A243&amp;"_"&amp;'1'!$C$5,#REF!,21,FALSE)</f>
        <v>#REF!</v>
      </c>
      <c r="H243" s="46" t="e">
        <f>+VLOOKUP($A243&amp;"_"&amp;'1'!$C$5,#REF!,22,FALSE)</f>
        <v>#REF!</v>
      </c>
    </row>
    <row r="244" spans="1:8" x14ac:dyDescent="0.25">
      <c r="A244" s="18" t="s">
        <v>543</v>
      </c>
      <c r="B244" s="16" t="s">
        <v>544</v>
      </c>
      <c r="C244" s="45" t="e">
        <f>+VLOOKUP($A244&amp;"_"&amp;'1'!$C$5,#REF!,17,FALSE)</f>
        <v>#REF!</v>
      </c>
      <c r="D244" s="46" t="e">
        <f>+VLOOKUP($A244&amp;"_"&amp;'1'!$C$5,#REF!,18,FALSE)</f>
        <v>#REF!</v>
      </c>
      <c r="E244" s="46" t="e">
        <f>+VLOOKUP($A244&amp;"_"&amp;'1'!$C$5,#REF!,19,FALSE)</f>
        <v>#REF!</v>
      </c>
      <c r="F244" s="46" t="e">
        <f>+VLOOKUP($A244&amp;"_"&amp;'1'!$C$5,#REF!,20,FALSE)</f>
        <v>#REF!</v>
      </c>
      <c r="G244" s="46" t="e">
        <f>+VLOOKUP($A244&amp;"_"&amp;'1'!$C$5,#REF!,21,FALSE)</f>
        <v>#REF!</v>
      </c>
      <c r="H244" s="46" t="e">
        <f>+VLOOKUP($A244&amp;"_"&amp;'1'!$C$5,#REF!,22,FALSE)</f>
        <v>#REF!</v>
      </c>
    </row>
    <row r="245" spans="1:8" x14ac:dyDescent="0.25">
      <c r="A245" s="18" t="s">
        <v>545</v>
      </c>
      <c r="B245" s="16" t="s">
        <v>546</v>
      </c>
      <c r="C245" s="45" t="e">
        <f>+VLOOKUP($A245&amp;"_"&amp;'1'!$C$5,#REF!,17,FALSE)</f>
        <v>#REF!</v>
      </c>
      <c r="D245" s="46" t="e">
        <f>+VLOOKUP($A245&amp;"_"&amp;'1'!$C$5,#REF!,18,FALSE)</f>
        <v>#REF!</v>
      </c>
      <c r="E245" s="46" t="e">
        <f>+VLOOKUP($A245&amp;"_"&amp;'1'!$C$5,#REF!,19,FALSE)</f>
        <v>#REF!</v>
      </c>
      <c r="F245" s="46" t="e">
        <f>+VLOOKUP($A245&amp;"_"&amp;'1'!$C$5,#REF!,20,FALSE)</f>
        <v>#REF!</v>
      </c>
      <c r="G245" s="46" t="e">
        <f>+VLOOKUP($A245&amp;"_"&amp;'1'!$C$5,#REF!,21,FALSE)</f>
        <v>#REF!</v>
      </c>
      <c r="H245" s="46" t="e">
        <f>+VLOOKUP($A245&amp;"_"&amp;'1'!$C$5,#REF!,22,FALSE)</f>
        <v>#REF!</v>
      </c>
    </row>
    <row r="246" spans="1:8" x14ac:dyDescent="0.25">
      <c r="A246" s="18" t="s">
        <v>547</v>
      </c>
      <c r="B246" s="16" t="s">
        <v>548</v>
      </c>
      <c r="C246" s="45" t="e">
        <f>+VLOOKUP($A246&amp;"_"&amp;'1'!$C$5,#REF!,17,FALSE)</f>
        <v>#REF!</v>
      </c>
      <c r="D246" s="46" t="e">
        <f>+VLOOKUP($A246&amp;"_"&amp;'1'!$C$5,#REF!,18,FALSE)</f>
        <v>#REF!</v>
      </c>
      <c r="E246" s="46" t="e">
        <f>+VLOOKUP($A246&amp;"_"&amp;'1'!$C$5,#REF!,19,FALSE)</f>
        <v>#REF!</v>
      </c>
      <c r="F246" s="46" t="e">
        <f>+VLOOKUP($A246&amp;"_"&amp;'1'!$C$5,#REF!,20,FALSE)</f>
        <v>#REF!</v>
      </c>
      <c r="G246" s="46" t="e">
        <f>+VLOOKUP($A246&amp;"_"&amp;'1'!$C$5,#REF!,21,FALSE)</f>
        <v>#REF!</v>
      </c>
      <c r="H246" s="46" t="e">
        <f>+VLOOKUP($A246&amp;"_"&amp;'1'!$C$5,#REF!,22,FALSE)</f>
        <v>#REF!</v>
      </c>
    </row>
    <row r="247" spans="1:8" x14ac:dyDescent="0.25">
      <c r="A247" s="18" t="s">
        <v>549</v>
      </c>
      <c r="B247" s="16" t="s">
        <v>550</v>
      </c>
      <c r="C247" s="45" t="e">
        <f>+VLOOKUP($A247&amp;"_"&amp;'1'!$C$5,#REF!,17,FALSE)</f>
        <v>#REF!</v>
      </c>
      <c r="D247" s="46" t="e">
        <f>+VLOOKUP($A247&amp;"_"&amp;'1'!$C$5,#REF!,18,FALSE)</f>
        <v>#REF!</v>
      </c>
      <c r="E247" s="46" t="e">
        <f>+VLOOKUP($A247&amp;"_"&amp;'1'!$C$5,#REF!,19,FALSE)</f>
        <v>#REF!</v>
      </c>
      <c r="F247" s="46" t="e">
        <f>+VLOOKUP($A247&amp;"_"&amp;'1'!$C$5,#REF!,20,FALSE)</f>
        <v>#REF!</v>
      </c>
      <c r="G247" s="46" t="e">
        <f>+VLOOKUP($A247&amp;"_"&amp;'1'!$C$5,#REF!,21,FALSE)</f>
        <v>#REF!</v>
      </c>
      <c r="H247" s="46" t="e">
        <f>+VLOOKUP($A247&amp;"_"&amp;'1'!$C$5,#REF!,22,FALSE)</f>
        <v>#REF!</v>
      </c>
    </row>
    <row r="248" spans="1:8" x14ac:dyDescent="0.25">
      <c r="A248" s="18" t="s">
        <v>551</v>
      </c>
      <c r="B248" s="16" t="s">
        <v>552</v>
      </c>
      <c r="C248" s="45" t="e">
        <f>+VLOOKUP($A248&amp;"_"&amp;'1'!$C$5,#REF!,17,FALSE)</f>
        <v>#REF!</v>
      </c>
      <c r="D248" s="46" t="e">
        <f>+VLOOKUP($A248&amp;"_"&amp;'1'!$C$5,#REF!,18,FALSE)</f>
        <v>#REF!</v>
      </c>
      <c r="E248" s="46" t="e">
        <f>+VLOOKUP($A248&amp;"_"&amp;'1'!$C$5,#REF!,19,FALSE)</f>
        <v>#REF!</v>
      </c>
      <c r="F248" s="46" t="e">
        <f>+VLOOKUP($A248&amp;"_"&amp;'1'!$C$5,#REF!,20,FALSE)</f>
        <v>#REF!</v>
      </c>
      <c r="G248" s="46" t="e">
        <f>+VLOOKUP($A248&amp;"_"&amp;'1'!$C$5,#REF!,21,FALSE)</f>
        <v>#REF!</v>
      </c>
      <c r="H248" s="46" t="e">
        <f>+VLOOKUP($A248&amp;"_"&amp;'1'!$C$5,#REF!,22,FALSE)</f>
        <v>#REF!</v>
      </c>
    </row>
    <row r="249" spans="1:8" x14ac:dyDescent="0.25">
      <c r="A249" s="18" t="s">
        <v>553</v>
      </c>
      <c r="B249" s="16" t="s">
        <v>554</v>
      </c>
      <c r="C249" s="45" t="e">
        <f>+VLOOKUP($A249&amp;"_"&amp;'1'!$C$5,#REF!,17,FALSE)</f>
        <v>#REF!</v>
      </c>
      <c r="D249" s="46" t="e">
        <f>+VLOOKUP($A249&amp;"_"&amp;'1'!$C$5,#REF!,18,FALSE)</f>
        <v>#REF!</v>
      </c>
      <c r="E249" s="46" t="e">
        <f>+VLOOKUP($A249&amp;"_"&amp;'1'!$C$5,#REF!,19,FALSE)</f>
        <v>#REF!</v>
      </c>
      <c r="F249" s="46" t="e">
        <f>+VLOOKUP($A249&amp;"_"&amp;'1'!$C$5,#REF!,20,FALSE)</f>
        <v>#REF!</v>
      </c>
      <c r="G249" s="46" t="e">
        <f>+VLOOKUP($A249&amp;"_"&amp;'1'!$C$5,#REF!,21,FALSE)</f>
        <v>#REF!</v>
      </c>
      <c r="H249" s="46" t="e">
        <f>+VLOOKUP($A249&amp;"_"&amp;'1'!$C$5,#REF!,22,FALSE)</f>
        <v>#REF!</v>
      </c>
    </row>
    <row r="250" spans="1:8" x14ac:dyDescent="0.25">
      <c r="A250" s="18" t="s">
        <v>555</v>
      </c>
      <c r="B250" s="16" t="s">
        <v>556</v>
      </c>
      <c r="C250" s="45" t="e">
        <f>+VLOOKUP($A250&amp;"_"&amp;'1'!$C$5,#REF!,17,FALSE)</f>
        <v>#REF!</v>
      </c>
      <c r="D250" s="46" t="e">
        <f>+VLOOKUP($A250&amp;"_"&amp;'1'!$C$5,#REF!,18,FALSE)</f>
        <v>#REF!</v>
      </c>
      <c r="E250" s="46" t="e">
        <f>+VLOOKUP($A250&amp;"_"&amp;'1'!$C$5,#REF!,19,FALSE)</f>
        <v>#REF!</v>
      </c>
      <c r="F250" s="46" t="e">
        <f>+VLOOKUP($A250&amp;"_"&amp;'1'!$C$5,#REF!,20,FALSE)</f>
        <v>#REF!</v>
      </c>
      <c r="G250" s="46" t="e">
        <f>+VLOOKUP($A250&amp;"_"&amp;'1'!$C$5,#REF!,21,FALSE)</f>
        <v>#REF!</v>
      </c>
      <c r="H250" s="46" t="e">
        <f>+VLOOKUP($A250&amp;"_"&amp;'1'!$C$5,#REF!,22,FALSE)</f>
        <v>#REF!</v>
      </c>
    </row>
    <row r="251" spans="1:8" x14ac:dyDescent="0.25">
      <c r="A251" s="18" t="s">
        <v>557</v>
      </c>
      <c r="B251" s="16" t="s">
        <v>558</v>
      </c>
      <c r="C251" s="45" t="e">
        <f>+VLOOKUP($A251&amp;"_"&amp;'1'!$C$5,#REF!,17,FALSE)</f>
        <v>#REF!</v>
      </c>
      <c r="D251" s="46" t="e">
        <f>+VLOOKUP($A251&amp;"_"&amp;'1'!$C$5,#REF!,18,FALSE)</f>
        <v>#REF!</v>
      </c>
      <c r="E251" s="46" t="e">
        <f>+VLOOKUP($A251&amp;"_"&amp;'1'!$C$5,#REF!,19,FALSE)</f>
        <v>#REF!</v>
      </c>
      <c r="F251" s="46" t="e">
        <f>+VLOOKUP($A251&amp;"_"&amp;'1'!$C$5,#REF!,20,FALSE)</f>
        <v>#REF!</v>
      </c>
      <c r="G251" s="46" t="e">
        <f>+VLOOKUP($A251&amp;"_"&amp;'1'!$C$5,#REF!,21,FALSE)</f>
        <v>#REF!</v>
      </c>
      <c r="H251" s="46" t="e">
        <f>+VLOOKUP($A251&amp;"_"&amp;'1'!$C$5,#REF!,22,FALSE)</f>
        <v>#REF!</v>
      </c>
    </row>
    <row r="252" spans="1:8" x14ac:dyDescent="0.25">
      <c r="A252" s="18" t="s">
        <v>559</v>
      </c>
      <c r="B252" s="16" t="s">
        <v>560</v>
      </c>
      <c r="C252" s="45" t="e">
        <f>+VLOOKUP($A252&amp;"_"&amp;'1'!$C$5,#REF!,17,FALSE)</f>
        <v>#REF!</v>
      </c>
      <c r="D252" s="46" t="e">
        <f>+VLOOKUP($A252&amp;"_"&amp;'1'!$C$5,#REF!,18,FALSE)</f>
        <v>#REF!</v>
      </c>
      <c r="E252" s="46" t="e">
        <f>+VLOOKUP($A252&amp;"_"&amp;'1'!$C$5,#REF!,19,FALSE)</f>
        <v>#REF!</v>
      </c>
      <c r="F252" s="46" t="e">
        <f>+VLOOKUP($A252&amp;"_"&amp;'1'!$C$5,#REF!,20,FALSE)</f>
        <v>#REF!</v>
      </c>
      <c r="G252" s="46" t="e">
        <f>+VLOOKUP($A252&amp;"_"&amp;'1'!$C$5,#REF!,21,FALSE)</f>
        <v>#REF!</v>
      </c>
      <c r="H252" s="46" t="e">
        <f>+VLOOKUP($A252&amp;"_"&amp;'1'!$C$5,#REF!,22,FALSE)</f>
        <v>#REF!</v>
      </c>
    </row>
    <row r="253" spans="1:8" x14ac:dyDescent="0.25">
      <c r="A253" s="18" t="s">
        <v>561</v>
      </c>
      <c r="B253" s="16" t="s">
        <v>562</v>
      </c>
      <c r="C253" s="45" t="e">
        <f>+VLOOKUP($A253&amp;"_"&amp;'1'!$C$5,#REF!,17,FALSE)</f>
        <v>#REF!</v>
      </c>
      <c r="D253" s="46" t="e">
        <f>+VLOOKUP($A253&amp;"_"&amp;'1'!$C$5,#REF!,18,FALSE)</f>
        <v>#REF!</v>
      </c>
      <c r="E253" s="46" t="e">
        <f>+VLOOKUP($A253&amp;"_"&amp;'1'!$C$5,#REF!,19,FALSE)</f>
        <v>#REF!</v>
      </c>
      <c r="F253" s="46" t="e">
        <f>+VLOOKUP($A253&amp;"_"&amp;'1'!$C$5,#REF!,20,FALSE)</f>
        <v>#REF!</v>
      </c>
      <c r="G253" s="46" t="e">
        <f>+VLOOKUP($A253&amp;"_"&amp;'1'!$C$5,#REF!,21,FALSE)</f>
        <v>#REF!</v>
      </c>
      <c r="H253" s="46" t="e">
        <f>+VLOOKUP($A253&amp;"_"&amp;'1'!$C$5,#REF!,22,FALSE)</f>
        <v>#REF!</v>
      </c>
    </row>
    <row r="254" spans="1:8" x14ac:dyDescent="0.25">
      <c r="A254" s="18" t="s">
        <v>563</v>
      </c>
      <c r="B254" s="16" t="s">
        <v>564</v>
      </c>
      <c r="C254" s="45" t="e">
        <f>+VLOOKUP($A254&amp;"_"&amp;'1'!$C$5,#REF!,17,FALSE)</f>
        <v>#REF!</v>
      </c>
      <c r="D254" s="46" t="e">
        <f>+VLOOKUP($A254&amp;"_"&amp;'1'!$C$5,#REF!,18,FALSE)</f>
        <v>#REF!</v>
      </c>
      <c r="E254" s="46" t="e">
        <f>+VLOOKUP($A254&amp;"_"&amp;'1'!$C$5,#REF!,19,FALSE)</f>
        <v>#REF!</v>
      </c>
      <c r="F254" s="46" t="e">
        <f>+VLOOKUP($A254&amp;"_"&amp;'1'!$C$5,#REF!,20,FALSE)</f>
        <v>#REF!</v>
      </c>
      <c r="G254" s="46" t="e">
        <f>+VLOOKUP($A254&amp;"_"&amp;'1'!$C$5,#REF!,21,FALSE)</f>
        <v>#REF!</v>
      </c>
      <c r="H254" s="46" t="e">
        <f>+VLOOKUP($A254&amp;"_"&amp;'1'!$C$5,#REF!,22,FALSE)</f>
        <v>#REF!</v>
      </c>
    </row>
    <row r="255" spans="1:8" x14ac:dyDescent="0.25">
      <c r="A255" s="18" t="s">
        <v>565</v>
      </c>
      <c r="B255" s="16" t="s">
        <v>233</v>
      </c>
      <c r="C255" s="45" t="e">
        <f>+VLOOKUP($A255&amp;"_"&amp;'1'!$C$5,#REF!,17,FALSE)</f>
        <v>#REF!</v>
      </c>
      <c r="D255" s="46" t="e">
        <f>+VLOOKUP($A255&amp;"_"&amp;'1'!$C$5,#REF!,18,FALSE)</f>
        <v>#REF!</v>
      </c>
      <c r="E255" s="46" t="e">
        <f>+VLOOKUP($A255&amp;"_"&amp;'1'!$C$5,#REF!,19,FALSE)</f>
        <v>#REF!</v>
      </c>
      <c r="F255" s="46" t="e">
        <f>+VLOOKUP($A255&amp;"_"&amp;'1'!$C$5,#REF!,20,FALSE)</f>
        <v>#REF!</v>
      </c>
      <c r="G255" s="46" t="e">
        <f>+VLOOKUP($A255&amp;"_"&amp;'1'!$C$5,#REF!,21,FALSE)</f>
        <v>#REF!</v>
      </c>
      <c r="H255" s="46" t="e">
        <f>+VLOOKUP($A255&amp;"_"&amp;'1'!$C$5,#REF!,22,FALSE)</f>
        <v>#REF!</v>
      </c>
    </row>
    <row r="256" spans="1:8" x14ac:dyDescent="0.25">
      <c r="A256" s="18" t="s">
        <v>566</v>
      </c>
      <c r="B256" s="16" t="s">
        <v>567</v>
      </c>
      <c r="C256" s="45" t="e">
        <f>+VLOOKUP($A256&amp;"_"&amp;'1'!$C$5,#REF!,17,FALSE)</f>
        <v>#REF!</v>
      </c>
      <c r="D256" s="46" t="e">
        <f>+VLOOKUP($A256&amp;"_"&amp;'1'!$C$5,#REF!,18,FALSE)</f>
        <v>#REF!</v>
      </c>
      <c r="E256" s="46" t="e">
        <f>+VLOOKUP($A256&amp;"_"&amp;'1'!$C$5,#REF!,19,FALSE)</f>
        <v>#REF!</v>
      </c>
      <c r="F256" s="46" t="e">
        <f>+VLOOKUP($A256&amp;"_"&amp;'1'!$C$5,#REF!,20,FALSE)</f>
        <v>#REF!</v>
      </c>
      <c r="G256" s="46" t="e">
        <f>+VLOOKUP($A256&amp;"_"&amp;'1'!$C$5,#REF!,21,FALSE)</f>
        <v>#REF!</v>
      </c>
      <c r="H256" s="46" t="e">
        <f>+VLOOKUP($A256&amp;"_"&amp;'1'!$C$5,#REF!,22,FALSE)</f>
        <v>#REF!</v>
      </c>
    </row>
    <row r="257" spans="1:8" x14ac:dyDescent="0.25">
      <c r="A257" s="18" t="s">
        <v>568</v>
      </c>
      <c r="B257" s="16" t="s">
        <v>234</v>
      </c>
      <c r="C257" s="45" t="e">
        <f>+VLOOKUP($A257&amp;"_"&amp;'1'!$C$5,#REF!,17,FALSE)</f>
        <v>#REF!</v>
      </c>
      <c r="D257" s="46" t="e">
        <f>+VLOOKUP($A257&amp;"_"&amp;'1'!$C$5,#REF!,18,FALSE)</f>
        <v>#REF!</v>
      </c>
      <c r="E257" s="46" t="e">
        <f>+VLOOKUP($A257&amp;"_"&amp;'1'!$C$5,#REF!,19,FALSE)</f>
        <v>#REF!</v>
      </c>
      <c r="F257" s="46" t="e">
        <f>+VLOOKUP($A257&amp;"_"&amp;'1'!$C$5,#REF!,20,FALSE)</f>
        <v>#REF!</v>
      </c>
      <c r="G257" s="46" t="e">
        <f>+VLOOKUP($A257&amp;"_"&amp;'1'!$C$5,#REF!,21,FALSE)</f>
        <v>#REF!</v>
      </c>
      <c r="H257" s="46" t="e">
        <f>+VLOOKUP($A257&amp;"_"&amp;'1'!$C$5,#REF!,22,FALSE)</f>
        <v>#REF!</v>
      </c>
    </row>
    <row r="258" spans="1:8" x14ac:dyDescent="0.25">
      <c r="A258" s="18" t="s">
        <v>569</v>
      </c>
      <c r="B258" s="16" t="s">
        <v>570</v>
      </c>
      <c r="C258" s="45" t="e">
        <f>+VLOOKUP($A258&amp;"_"&amp;'1'!$C$5,#REF!,17,FALSE)</f>
        <v>#REF!</v>
      </c>
      <c r="D258" s="46" t="e">
        <f>+VLOOKUP($A258&amp;"_"&amp;'1'!$C$5,#REF!,18,FALSE)</f>
        <v>#REF!</v>
      </c>
      <c r="E258" s="46" t="e">
        <f>+VLOOKUP($A258&amp;"_"&amp;'1'!$C$5,#REF!,19,FALSE)</f>
        <v>#REF!</v>
      </c>
      <c r="F258" s="46" t="e">
        <f>+VLOOKUP($A258&amp;"_"&amp;'1'!$C$5,#REF!,20,FALSE)</f>
        <v>#REF!</v>
      </c>
      <c r="G258" s="46" t="e">
        <f>+VLOOKUP($A258&amp;"_"&amp;'1'!$C$5,#REF!,21,FALSE)</f>
        <v>#REF!</v>
      </c>
      <c r="H258" s="46" t="e">
        <f>+VLOOKUP($A258&amp;"_"&amp;'1'!$C$5,#REF!,22,FALSE)</f>
        <v>#REF!</v>
      </c>
    </row>
    <row r="259" spans="1:8" x14ac:dyDescent="0.25">
      <c r="A259" s="18" t="s">
        <v>571</v>
      </c>
      <c r="B259" s="16" t="s">
        <v>572</v>
      </c>
      <c r="C259" s="45" t="e">
        <f>+VLOOKUP($A259&amp;"_"&amp;'1'!$C$5,#REF!,17,FALSE)</f>
        <v>#REF!</v>
      </c>
      <c r="D259" s="46" t="e">
        <f>+VLOOKUP($A259&amp;"_"&amp;'1'!$C$5,#REF!,18,FALSE)</f>
        <v>#REF!</v>
      </c>
      <c r="E259" s="46" t="e">
        <f>+VLOOKUP($A259&amp;"_"&amp;'1'!$C$5,#REF!,19,FALSE)</f>
        <v>#REF!</v>
      </c>
      <c r="F259" s="46" t="e">
        <f>+VLOOKUP($A259&amp;"_"&amp;'1'!$C$5,#REF!,20,FALSE)</f>
        <v>#REF!</v>
      </c>
      <c r="G259" s="46" t="e">
        <f>+VLOOKUP($A259&amp;"_"&amp;'1'!$C$5,#REF!,21,FALSE)</f>
        <v>#REF!</v>
      </c>
      <c r="H259" s="46" t="e">
        <f>+VLOOKUP($A259&amp;"_"&amp;'1'!$C$5,#REF!,22,FALSE)</f>
        <v>#REF!</v>
      </c>
    </row>
    <row r="260" spans="1:8" x14ac:dyDescent="0.25">
      <c r="A260" s="18" t="s">
        <v>573</v>
      </c>
      <c r="B260" s="16" t="s">
        <v>235</v>
      </c>
      <c r="C260" s="45" t="e">
        <f>+VLOOKUP($A260&amp;"_"&amp;'1'!$C$5,#REF!,17,FALSE)</f>
        <v>#REF!</v>
      </c>
      <c r="D260" s="46" t="e">
        <f>+VLOOKUP($A260&amp;"_"&amp;'1'!$C$5,#REF!,18,FALSE)</f>
        <v>#REF!</v>
      </c>
      <c r="E260" s="46" t="e">
        <f>+VLOOKUP($A260&amp;"_"&amp;'1'!$C$5,#REF!,19,FALSE)</f>
        <v>#REF!</v>
      </c>
      <c r="F260" s="46" t="e">
        <f>+VLOOKUP($A260&amp;"_"&amp;'1'!$C$5,#REF!,20,FALSE)</f>
        <v>#REF!</v>
      </c>
      <c r="G260" s="46" t="e">
        <f>+VLOOKUP($A260&amp;"_"&amp;'1'!$C$5,#REF!,21,FALSE)</f>
        <v>#REF!</v>
      </c>
      <c r="H260" s="46" t="e">
        <f>+VLOOKUP($A260&amp;"_"&amp;'1'!$C$5,#REF!,22,FALSE)</f>
        <v>#REF!</v>
      </c>
    </row>
    <row r="261" spans="1:8" x14ac:dyDescent="0.25">
      <c r="A261" s="18" t="s">
        <v>574</v>
      </c>
      <c r="B261" s="16" t="s">
        <v>575</v>
      </c>
      <c r="C261" s="45" t="e">
        <f>+VLOOKUP($A261&amp;"_"&amp;'1'!$C$5,#REF!,17,FALSE)</f>
        <v>#REF!</v>
      </c>
      <c r="D261" s="46" t="e">
        <f>+VLOOKUP($A261&amp;"_"&amp;'1'!$C$5,#REF!,18,FALSE)</f>
        <v>#REF!</v>
      </c>
      <c r="E261" s="46" t="e">
        <f>+VLOOKUP($A261&amp;"_"&amp;'1'!$C$5,#REF!,19,FALSE)</f>
        <v>#REF!</v>
      </c>
      <c r="F261" s="46" t="e">
        <f>+VLOOKUP($A261&amp;"_"&amp;'1'!$C$5,#REF!,20,FALSE)</f>
        <v>#REF!</v>
      </c>
      <c r="G261" s="46" t="e">
        <f>+VLOOKUP($A261&amp;"_"&amp;'1'!$C$5,#REF!,21,FALSE)</f>
        <v>#REF!</v>
      </c>
      <c r="H261" s="46" t="e">
        <f>+VLOOKUP($A261&amp;"_"&amp;'1'!$C$5,#REF!,22,FALSE)</f>
        <v>#REF!</v>
      </c>
    </row>
    <row r="262" spans="1:8" x14ac:dyDescent="0.25">
      <c r="A262" s="18" t="s">
        <v>576</v>
      </c>
      <c r="B262" s="16" t="s">
        <v>236</v>
      </c>
      <c r="C262" s="45" t="e">
        <f>+VLOOKUP($A262&amp;"_"&amp;'1'!$C$5,#REF!,17,FALSE)</f>
        <v>#REF!</v>
      </c>
      <c r="D262" s="46" t="e">
        <f>+VLOOKUP($A262&amp;"_"&amp;'1'!$C$5,#REF!,18,FALSE)</f>
        <v>#REF!</v>
      </c>
      <c r="E262" s="46" t="e">
        <f>+VLOOKUP($A262&amp;"_"&amp;'1'!$C$5,#REF!,19,FALSE)</f>
        <v>#REF!</v>
      </c>
      <c r="F262" s="46" t="e">
        <f>+VLOOKUP($A262&amp;"_"&amp;'1'!$C$5,#REF!,20,FALSE)</f>
        <v>#REF!</v>
      </c>
      <c r="G262" s="46" t="e">
        <f>+VLOOKUP($A262&amp;"_"&amp;'1'!$C$5,#REF!,21,FALSE)</f>
        <v>#REF!</v>
      </c>
      <c r="H262" s="46" t="e">
        <f>+VLOOKUP($A262&amp;"_"&amp;'1'!$C$5,#REF!,22,FALSE)</f>
        <v>#REF!</v>
      </c>
    </row>
    <row r="263" spans="1:8" x14ac:dyDescent="0.25">
      <c r="A263" s="18" t="s">
        <v>577</v>
      </c>
      <c r="B263" s="16" t="s">
        <v>578</v>
      </c>
      <c r="C263" s="45" t="e">
        <f>+VLOOKUP($A263&amp;"_"&amp;'1'!$C$5,#REF!,17,FALSE)</f>
        <v>#REF!</v>
      </c>
      <c r="D263" s="46" t="e">
        <f>+VLOOKUP($A263&amp;"_"&amp;'1'!$C$5,#REF!,18,FALSE)</f>
        <v>#REF!</v>
      </c>
      <c r="E263" s="46" t="e">
        <f>+VLOOKUP($A263&amp;"_"&amp;'1'!$C$5,#REF!,19,FALSE)</f>
        <v>#REF!</v>
      </c>
      <c r="F263" s="46" t="e">
        <f>+VLOOKUP($A263&amp;"_"&amp;'1'!$C$5,#REF!,20,FALSE)</f>
        <v>#REF!</v>
      </c>
      <c r="G263" s="46" t="e">
        <f>+VLOOKUP($A263&amp;"_"&amp;'1'!$C$5,#REF!,21,FALSE)</f>
        <v>#REF!</v>
      </c>
      <c r="H263" s="46" t="e">
        <f>+VLOOKUP($A263&amp;"_"&amp;'1'!$C$5,#REF!,22,FALSE)</f>
        <v>#REF!</v>
      </c>
    </row>
    <row r="264" spans="1:8" x14ac:dyDescent="0.25">
      <c r="A264" s="18" t="s">
        <v>579</v>
      </c>
      <c r="B264" s="16" t="s">
        <v>580</v>
      </c>
      <c r="C264" s="45" t="e">
        <f>+VLOOKUP($A264&amp;"_"&amp;'1'!$C$5,#REF!,17,FALSE)</f>
        <v>#REF!</v>
      </c>
      <c r="D264" s="46" t="e">
        <f>+VLOOKUP($A264&amp;"_"&amp;'1'!$C$5,#REF!,18,FALSE)</f>
        <v>#REF!</v>
      </c>
      <c r="E264" s="46" t="e">
        <f>+VLOOKUP($A264&amp;"_"&amp;'1'!$C$5,#REF!,19,FALSE)</f>
        <v>#REF!</v>
      </c>
      <c r="F264" s="46" t="e">
        <f>+VLOOKUP($A264&amp;"_"&amp;'1'!$C$5,#REF!,20,FALSE)</f>
        <v>#REF!</v>
      </c>
      <c r="G264" s="46" t="e">
        <f>+VLOOKUP($A264&amp;"_"&amp;'1'!$C$5,#REF!,21,FALSE)</f>
        <v>#REF!</v>
      </c>
      <c r="H264" s="46" t="e">
        <f>+VLOOKUP($A264&amp;"_"&amp;'1'!$C$5,#REF!,22,FALSE)</f>
        <v>#REF!</v>
      </c>
    </row>
    <row r="265" spans="1:8" x14ac:dyDescent="0.25">
      <c r="A265" s="18" t="s">
        <v>581</v>
      </c>
      <c r="B265" s="16" t="s">
        <v>582</v>
      </c>
      <c r="C265" s="45" t="e">
        <f>+VLOOKUP($A265&amp;"_"&amp;'1'!$C$5,#REF!,17,FALSE)</f>
        <v>#REF!</v>
      </c>
      <c r="D265" s="46" t="e">
        <f>+VLOOKUP($A265&amp;"_"&amp;'1'!$C$5,#REF!,18,FALSE)</f>
        <v>#REF!</v>
      </c>
      <c r="E265" s="46" t="e">
        <f>+VLOOKUP($A265&amp;"_"&amp;'1'!$C$5,#REF!,19,FALSE)</f>
        <v>#REF!</v>
      </c>
      <c r="F265" s="46" t="e">
        <f>+VLOOKUP($A265&amp;"_"&amp;'1'!$C$5,#REF!,20,FALSE)</f>
        <v>#REF!</v>
      </c>
      <c r="G265" s="46" t="e">
        <f>+VLOOKUP($A265&amp;"_"&amp;'1'!$C$5,#REF!,21,FALSE)</f>
        <v>#REF!</v>
      </c>
      <c r="H265" s="46" t="e">
        <f>+VLOOKUP($A265&amp;"_"&amp;'1'!$C$5,#REF!,22,FALSE)</f>
        <v>#REF!</v>
      </c>
    </row>
    <row r="266" spans="1:8" x14ac:dyDescent="0.25">
      <c r="A266" s="18" t="s">
        <v>583</v>
      </c>
      <c r="B266" s="16" t="s">
        <v>584</v>
      </c>
      <c r="C266" s="45" t="e">
        <f>+VLOOKUP($A266&amp;"_"&amp;'1'!$C$5,#REF!,17,FALSE)</f>
        <v>#REF!</v>
      </c>
      <c r="D266" s="46" t="e">
        <f>+VLOOKUP($A266&amp;"_"&amp;'1'!$C$5,#REF!,18,FALSE)</f>
        <v>#REF!</v>
      </c>
      <c r="E266" s="46" t="e">
        <f>+VLOOKUP($A266&amp;"_"&amp;'1'!$C$5,#REF!,19,FALSE)</f>
        <v>#REF!</v>
      </c>
      <c r="F266" s="46" t="e">
        <f>+VLOOKUP($A266&amp;"_"&amp;'1'!$C$5,#REF!,20,FALSE)</f>
        <v>#REF!</v>
      </c>
      <c r="G266" s="46" t="e">
        <f>+VLOOKUP($A266&amp;"_"&amp;'1'!$C$5,#REF!,21,FALSE)</f>
        <v>#REF!</v>
      </c>
      <c r="H266" s="46" t="e">
        <f>+VLOOKUP($A266&amp;"_"&amp;'1'!$C$5,#REF!,22,FALSE)</f>
        <v>#REF!</v>
      </c>
    </row>
    <row r="267" spans="1:8" x14ac:dyDescent="0.25">
      <c r="A267" s="18" t="s">
        <v>585</v>
      </c>
      <c r="B267" s="16" t="s">
        <v>586</v>
      </c>
      <c r="C267" s="45" t="e">
        <f>+VLOOKUP($A267&amp;"_"&amp;'1'!$C$5,#REF!,17,FALSE)</f>
        <v>#REF!</v>
      </c>
      <c r="D267" s="46" t="e">
        <f>+VLOOKUP($A267&amp;"_"&amp;'1'!$C$5,#REF!,18,FALSE)</f>
        <v>#REF!</v>
      </c>
      <c r="E267" s="46" t="e">
        <f>+VLOOKUP($A267&amp;"_"&amp;'1'!$C$5,#REF!,19,FALSE)</f>
        <v>#REF!</v>
      </c>
      <c r="F267" s="46" t="e">
        <f>+VLOOKUP($A267&amp;"_"&amp;'1'!$C$5,#REF!,20,FALSE)</f>
        <v>#REF!</v>
      </c>
      <c r="G267" s="46" t="e">
        <f>+VLOOKUP($A267&amp;"_"&amp;'1'!$C$5,#REF!,21,FALSE)</f>
        <v>#REF!</v>
      </c>
      <c r="H267" s="46" t="e">
        <f>+VLOOKUP($A267&amp;"_"&amp;'1'!$C$5,#REF!,22,FALSE)</f>
        <v>#REF!</v>
      </c>
    </row>
    <row r="268" spans="1:8" x14ac:dyDescent="0.25">
      <c r="A268" s="18" t="s">
        <v>587</v>
      </c>
      <c r="B268" s="16" t="s">
        <v>588</v>
      </c>
      <c r="C268" s="45" t="e">
        <f>+VLOOKUP($A268&amp;"_"&amp;'1'!$C$5,#REF!,17,FALSE)</f>
        <v>#REF!</v>
      </c>
      <c r="D268" s="46" t="e">
        <f>+VLOOKUP($A268&amp;"_"&amp;'1'!$C$5,#REF!,18,FALSE)</f>
        <v>#REF!</v>
      </c>
      <c r="E268" s="46" t="e">
        <f>+VLOOKUP($A268&amp;"_"&amp;'1'!$C$5,#REF!,19,FALSE)</f>
        <v>#REF!</v>
      </c>
      <c r="F268" s="46" t="e">
        <f>+VLOOKUP($A268&amp;"_"&amp;'1'!$C$5,#REF!,20,FALSE)</f>
        <v>#REF!</v>
      </c>
      <c r="G268" s="46" t="e">
        <f>+VLOOKUP($A268&amp;"_"&amp;'1'!$C$5,#REF!,21,FALSE)</f>
        <v>#REF!</v>
      </c>
      <c r="H268" s="46" t="e">
        <f>+VLOOKUP($A268&amp;"_"&amp;'1'!$C$5,#REF!,22,FALSE)</f>
        <v>#REF!</v>
      </c>
    </row>
    <row r="269" spans="1:8" x14ac:dyDescent="0.25">
      <c r="A269" s="18" t="s">
        <v>589</v>
      </c>
      <c r="B269" s="16" t="s">
        <v>237</v>
      </c>
      <c r="C269" s="45" t="e">
        <f>+VLOOKUP($A269&amp;"_"&amp;'1'!$C$5,#REF!,17,FALSE)</f>
        <v>#REF!</v>
      </c>
      <c r="D269" s="46" t="e">
        <f>+VLOOKUP($A269&amp;"_"&amp;'1'!$C$5,#REF!,18,FALSE)</f>
        <v>#REF!</v>
      </c>
      <c r="E269" s="46" t="e">
        <f>+VLOOKUP($A269&amp;"_"&amp;'1'!$C$5,#REF!,19,FALSE)</f>
        <v>#REF!</v>
      </c>
      <c r="F269" s="46" t="e">
        <f>+VLOOKUP($A269&amp;"_"&amp;'1'!$C$5,#REF!,20,FALSE)</f>
        <v>#REF!</v>
      </c>
      <c r="G269" s="46" t="e">
        <f>+VLOOKUP($A269&amp;"_"&amp;'1'!$C$5,#REF!,21,FALSE)</f>
        <v>#REF!</v>
      </c>
      <c r="H269" s="46" t="e">
        <f>+VLOOKUP($A269&amp;"_"&amp;'1'!$C$5,#REF!,22,FALSE)</f>
        <v>#REF!</v>
      </c>
    </row>
    <row r="270" spans="1:8" x14ac:dyDescent="0.25">
      <c r="A270" s="18" t="s">
        <v>590</v>
      </c>
      <c r="B270" s="16" t="s">
        <v>591</v>
      </c>
      <c r="C270" s="45" t="e">
        <f>+VLOOKUP($A270&amp;"_"&amp;'1'!$C$5,#REF!,17,FALSE)</f>
        <v>#REF!</v>
      </c>
      <c r="D270" s="46" t="e">
        <f>+VLOOKUP($A270&amp;"_"&amp;'1'!$C$5,#REF!,18,FALSE)</f>
        <v>#REF!</v>
      </c>
      <c r="E270" s="46" t="e">
        <f>+VLOOKUP($A270&amp;"_"&amp;'1'!$C$5,#REF!,19,FALSE)</f>
        <v>#REF!</v>
      </c>
      <c r="F270" s="46" t="e">
        <f>+VLOOKUP($A270&amp;"_"&amp;'1'!$C$5,#REF!,20,FALSE)</f>
        <v>#REF!</v>
      </c>
      <c r="G270" s="46" t="e">
        <f>+VLOOKUP($A270&amp;"_"&amp;'1'!$C$5,#REF!,21,FALSE)</f>
        <v>#REF!</v>
      </c>
      <c r="H270" s="46" t="e">
        <f>+VLOOKUP($A270&amp;"_"&amp;'1'!$C$5,#REF!,22,FALSE)</f>
        <v>#REF!</v>
      </c>
    </row>
    <row r="271" spans="1:8" x14ac:dyDescent="0.25">
      <c r="A271" s="18" t="s">
        <v>592</v>
      </c>
      <c r="B271" s="16" t="s">
        <v>593</v>
      </c>
      <c r="C271" s="45" t="e">
        <f>+VLOOKUP($A271&amp;"_"&amp;'1'!$C$5,#REF!,17,FALSE)</f>
        <v>#REF!</v>
      </c>
      <c r="D271" s="46" t="e">
        <f>+VLOOKUP($A271&amp;"_"&amp;'1'!$C$5,#REF!,18,FALSE)</f>
        <v>#REF!</v>
      </c>
      <c r="E271" s="46" t="e">
        <f>+VLOOKUP($A271&amp;"_"&amp;'1'!$C$5,#REF!,19,FALSE)</f>
        <v>#REF!</v>
      </c>
      <c r="F271" s="46" t="e">
        <f>+VLOOKUP($A271&amp;"_"&amp;'1'!$C$5,#REF!,20,FALSE)</f>
        <v>#REF!</v>
      </c>
      <c r="G271" s="46" t="e">
        <f>+VLOOKUP($A271&amp;"_"&amp;'1'!$C$5,#REF!,21,FALSE)</f>
        <v>#REF!</v>
      </c>
      <c r="H271" s="46" t="e">
        <f>+VLOOKUP($A271&amp;"_"&amp;'1'!$C$5,#REF!,22,FALSE)</f>
        <v>#REF!</v>
      </c>
    </row>
    <row r="272" spans="1:8" x14ac:dyDescent="0.25">
      <c r="A272" s="18" t="s">
        <v>594</v>
      </c>
      <c r="B272" s="16" t="s">
        <v>595</v>
      </c>
      <c r="C272" s="45" t="e">
        <f>+VLOOKUP($A272&amp;"_"&amp;'1'!$C$5,#REF!,17,FALSE)</f>
        <v>#REF!</v>
      </c>
      <c r="D272" s="46" t="e">
        <f>+VLOOKUP($A272&amp;"_"&amp;'1'!$C$5,#REF!,18,FALSE)</f>
        <v>#REF!</v>
      </c>
      <c r="E272" s="46" t="e">
        <f>+VLOOKUP($A272&amp;"_"&amp;'1'!$C$5,#REF!,19,FALSE)</f>
        <v>#REF!</v>
      </c>
      <c r="F272" s="46" t="e">
        <f>+VLOOKUP($A272&amp;"_"&amp;'1'!$C$5,#REF!,20,FALSE)</f>
        <v>#REF!</v>
      </c>
      <c r="G272" s="46" t="e">
        <f>+VLOOKUP($A272&amp;"_"&amp;'1'!$C$5,#REF!,21,FALSE)</f>
        <v>#REF!</v>
      </c>
      <c r="H272" s="46" t="e">
        <f>+VLOOKUP($A272&amp;"_"&amp;'1'!$C$5,#REF!,22,FALSE)</f>
        <v>#REF!</v>
      </c>
    </row>
    <row r="273" spans="1:8" x14ac:dyDescent="0.25">
      <c r="A273" s="18" t="s">
        <v>596</v>
      </c>
      <c r="B273" s="16" t="s">
        <v>597</v>
      </c>
      <c r="C273" s="45" t="e">
        <f>+VLOOKUP($A273&amp;"_"&amp;'1'!$C$5,#REF!,17,FALSE)</f>
        <v>#REF!</v>
      </c>
      <c r="D273" s="46" t="e">
        <f>+VLOOKUP($A273&amp;"_"&amp;'1'!$C$5,#REF!,18,FALSE)</f>
        <v>#REF!</v>
      </c>
      <c r="E273" s="46" t="e">
        <f>+VLOOKUP($A273&amp;"_"&amp;'1'!$C$5,#REF!,19,FALSE)</f>
        <v>#REF!</v>
      </c>
      <c r="F273" s="46" t="e">
        <f>+VLOOKUP($A273&amp;"_"&amp;'1'!$C$5,#REF!,20,FALSE)</f>
        <v>#REF!</v>
      </c>
      <c r="G273" s="46" t="e">
        <f>+VLOOKUP($A273&amp;"_"&amp;'1'!$C$5,#REF!,21,FALSE)</f>
        <v>#REF!</v>
      </c>
      <c r="H273" s="46" t="e">
        <f>+VLOOKUP($A273&amp;"_"&amp;'1'!$C$5,#REF!,22,FALSE)</f>
        <v>#REF!</v>
      </c>
    </row>
    <row r="274" spans="1:8" x14ac:dyDescent="0.25">
      <c r="A274" s="18" t="s">
        <v>598</v>
      </c>
      <c r="B274" s="16" t="s">
        <v>599</v>
      </c>
      <c r="C274" s="45" t="e">
        <f>+VLOOKUP($A274&amp;"_"&amp;'1'!$C$5,#REF!,17,FALSE)</f>
        <v>#REF!</v>
      </c>
      <c r="D274" s="46" t="e">
        <f>+VLOOKUP($A274&amp;"_"&amp;'1'!$C$5,#REF!,18,FALSE)</f>
        <v>#REF!</v>
      </c>
      <c r="E274" s="46" t="e">
        <f>+VLOOKUP($A274&amp;"_"&amp;'1'!$C$5,#REF!,19,FALSE)</f>
        <v>#REF!</v>
      </c>
      <c r="F274" s="46" t="e">
        <f>+VLOOKUP($A274&amp;"_"&amp;'1'!$C$5,#REF!,20,FALSE)</f>
        <v>#REF!</v>
      </c>
      <c r="G274" s="46" t="e">
        <f>+VLOOKUP($A274&amp;"_"&amp;'1'!$C$5,#REF!,21,FALSE)</f>
        <v>#REF!</v>
      </c>
      <c r="H274" s="46" t="e">
        <f>+VLOOKUP($A274&amp;"_"&amp;'1'!$C$5,#REF!,22,FALSE)</f>
        <v>#REF!</v>
      </c>
    </row>
    <row r="275" spans="1:8" x14ac:dyDescent="0.25">
      <c r="A275" s="18" t="s">
        <v>600</v>
      </c>
      <c r="B275" s="16" t="s">
        <v>601</v>
      </c>
      <c r="C275" s="45" t="e">
        <f>+VLOOKUP($A275&amp;"_"&amp;'1'!$C$5,#REF!,17,FALSE)</f>
        <v>#REF!</v>
      </c>
      <c r="D275" s="46" t="e">
        <f>+VLOOKUP($A275&amp;"_"&amp;'1'!$C$5,#REF!,18,FALSE)</f>
        <v>#REF!</v>
      </c>
      <c r="E275" s="46" t="e">
        <f>+VLOOKUP($A275&amp;"_"&amp;'1'!$C$5,#REF!,19,FALSE)</f>
        <v>#REF!</v>
      </c>
      <c r="F275" s="46" t="e">
        <f>+VLOOKUP($A275&amp;"_"&amp;'1'!$C$5,#REF!,20,FALSE)</f>
        <v>#REF!</v>
      </c>
      <c r="G275" s="46" t="e">
        <f>+VLOOKUP($A275&amp;"_"&amp;'1'!$C$5,#REF!,21,FALSE)</f>
        <v>#REF!</v>
      </c>
      <c r="H275" s="46" t="e">
        <f>+VLOOKUP($A275&amp;"_"&amp;'1'!$C$5,#REF!,22,FALSE)</f>
        <v>#REF!</v>
      </c>
    </row>
    <row r="276" spans="1:8" x14ac:dyDescent="0.25">
      <c r="A276" s="18" t="s">
        <v>602</v>
      </c>
      <c r="B276" s="16" t="s">
        <v>603</v>
      </c>
      <c r="C276" s="45" t="e">
        <f>+VLOOKUP($A276&amp;"_"&amp;'1'!$C$5,#REF!,17,FALSE)</f>
        <v>#REF!</v>
      </c>
      <c r="D276" s="46" t="e">
        <f>+VLOOKUP($A276&amp;"_"&amp;'1'!$C$5,#REF!,18,FALSE)</f>
        <v>#REF!</v>
      </c>
      <c r="E276" s="46" t="e">
        <f>+VLOOKUP($A276&amp;"_"&amp;'1'!$C$5,#REF!,19,FALSE)</f>
        <v>#REF!</v>
      </c>
      <c r="F276" s="46" t="e">
        <f>+VLOOKUP($A276&amp;"_"&amp;'1'!$C$5,#REF!,20,FALSE)</f>
        <v>#REF!</v>
      </c>
      <c r="G276" s="46" t="e">
        <f>+VLOOKUP($A276&amp;"_"&amp;'1'!$C$5,#REF!,21,FALSE)</f>
        <v>#REF!</v>
      </c>
      <c r="H276" s="46" t="e">
        <f>+VLOOKUP($A276&amp;"_"&amp;'1'!$C$5,#REF!,22,FALSE)</f>
        <v>#REF!</v>
      </c>
    </row>
    <row r="277" spans="1:8" x14ac:dyDescent="0.25">
      <c r="A277" s="18" t="s">
        <v>604</v>
      </c>
      <c r="B277" s="16" t="s">
        <v>238</v>
      </c>
      <c r="C277" s="45" t="e">
        <f>+VLOOKUP($A277&amp;"_"&amp;'1'!$C$5,#REF!,17,FALSE)</f>
        <v>#REF!</v>
      </c>
      <c r="D277" s="46" t="e">
        <f>+VLOOKUP($A277&amp;"_"&amp;'1'!$C$5,#REF!,18,FALSE)</f>
        <v>#REF!</v>
      </c>
      <c r="E277" s="46" t="e">
        <f>+VLOOKUP($A277&amp;"_"&amp;'1'!$C$5,#REF!,19,FALSE)</f>
        <v>#REF!</v>
      </c>
      <c r="F277" s="46" t="e">
        <f>+VLOOKUP($A277&amp;"_"&amp;'1'!$C$5,#REF!,20,FALSE)</f>
        <v>#REF!</v>
      </c>
      <c r="G277" s="46" t="e">
        <f>+VLOOKUP($A277&amp;"_"&amp;'1'!$C$5,#REF!,21,FALSE)</f>
        <v>#REF!</v>
      </c>
      <c r="H277" s="46" t="e">
        <f>+VLOOKUP($A277&amp;"_"&amp;'1'!$C$5,#REF!,22,FALSE)</f>
        <v>#REF!</v>
      </c>
    </row>
    <row r="278" spans="1:8" x14ac:dyDescent="0.25">
      <c r="A278" s="18" t="s">
        <v>605</v>
      </c>
      <c r="B278" s="16" t="s">
        <v>239</v>
      </c>
      <c r="C278" s="45" t="e">
        <f>+VLOOKUP($A278&amp;"_"&amp;'1'!$C$5,#REF!,17,FALSE)</f>
        <v>#REF!</v>
      </c>
      <c r="D278" s="46" t="e">
        <f>+VLOOKUP($A278&amp;"_"&amp;'1'!$C$5,#REF!,18,FALSE)</f>
        <v>#REF!</v>
      </c>
      <c r="E278" s="46" t="e">
        <f>+VLOOKUP($A278&amp;"_"&amp;'1'!$C$5,#REF!,19,FALSE)</f>
        <v>#REF!</v>
      </c>
      <c r="F278" s="46" t="e">
        <f>+VLOOKUP($A278&amp;"_"&amp;'1'!$C$5,#REF!,20,FALSE)</f>
        <v>#REF!</v>
      </c>
      <c r="G278" s="46" t="e">
        <f>+VLOOKUP($A278&amp;"_"&amp;'1'!$C$5,#REF!,21,FALSE)</f>
        <v>#REF!</v>
      </c>
      <c r="H278" s="46" t="e">
        <f>+VLOOKUP($A278&amp;"_"&amp;'1'!$C$5,#REF!,22,FALSE)</f>
        <v>#REF!</v>
      </c>
    </row>
    <row r="279" spans="1:8" x14ac:dyDescent="0.25">
      <c r="A279" s="18" t="s">
        <v>606</v>
      </c>
      <c r="B279" s="16" t="s">
        <v>607</v>
      </c>
      <c r="C279" s="45" t="e">
        <f>+VLOOKUP($A279&amp;"_"&amp;'1'!$C$5,#REF!,17,FALSE)</f>
        <v>#REF!</v>
      </c>
      <c r="D279" s="46" t="e">
        <f>+VLOOKUP($A279&amp;"_"&amp;'1'!$C$5,#REF!,18,FALSE)</f>
        <v>#REF!</v>
      </c>
      <c r="E279" s="46" t="e">
        <f>+VLOOKUP($A279&amp;"_"&amp;'1'!$C$5,#REF!,19,FALSE)</f>
        <v>#REF!</v>
      </c>
      <c r="F279" s="46" t="e">
        <f>+VLOOKUP($A279&amp;"_"&amp;'1'!$C$5,#REF!,20,FALSE)</f>
        <v>#REF!</v>
      </c>
      <c r="G279" s="46" t="e">
        <f>+VLOOKUP($A279&amp;"_"&amp;'1'!$C$5,#REF!,21,FALSE)</f>
        <v>#REF!</v>
      </c>
      <c r="H279" s="46" t="e">
        <f>+VLOOKUP($A279&amp;"_"&amp;'1'!$C$5,#REF!,22,FALSE)</f>
        <v>#REF!</v>
      </c>
    </row>
    <row r="280" spans="1:8" x14ac:dyDescent="0.25">
      <c r="A280" s="18" t="s">
        <v>608</v>
      </c>
      <c r="B280" s="16" t="s">
        <v>240</v>
      </c>
      <c r="C280" s="45" t="e">
        <f>+VLOOKUP($A280&amp;"_"&amp;'1'!$C$5,#REF!,17,FALSE)</f>
        <v>#REF!</v>
      </c>
      <c r="D280" s="46" t="e">
        <f>+VLOOKUP($A280&amp;"_"&amp;'1'!$C$5,#REF!,18,FALSE)</f>
        <v>#REF!</v>
      </c>
      <c r="E280" s="46" t="e">
        <f>+VLOOKUP($A280&amp;"_"&amp;'1'!$C$5,#REF!,19,FALSE)</f>
        <v>#REF!</v>
      </c>
      <c r="F280" s="46" t="e">
        <f>+VLOOKUP($A280&amp;"_"&amp;'1'!$C$5,#REF!,20,FALSE)</f>
        <v>#REF!</v>
      </c>
      <c r="G280" s="46" t="e">
        <f>+VLOOKUP($A280&amp;"_"&amp;'1'!$C$5,#REF!,21,FALSE)</f>
        <v>#REF!</v>
      </c>
      <c r="H280" s="46" t="e">
        <f>+VLOOKUP($A280&amp;"_"&amp;'1'!$C$5,#REF!,22,FALSE)</f>
        <v>#REF!</v>
      </c>
    </row>
    <row r="281" spans="1:8" x14ac:dyDescent="0.25">
      <c r="A281" s="18" t="s">
        <v>609</v>
      </c>
      <c r="B281" s="16" t="s">
        <v>610</v>
      </c>
      <c r="C281" s="45" t="e">
        <f>+VLOOKUP($A281&amp;"_"&amp;'1'!$C$5,#REF!,17,FALSE)</f>
        <v>#REF!</v>
      </c>
      <c r="D281" s="46" t="e">
        <f>+VLOOKUP($A281&amp;"_"&amp;'1'!$C$5,#REF!,18,FALSE)</f>
        <v>#REF!</v>
      </c>
      <c r="E281" s="46" t="e">
        <f>+VLOOKUP($A281&amp;"_"&amp;'1'!$C$5,#REF!,19,FALSE)</f>
        <v>#REF!</v>
      </c>
      <c r="F281" s="46" t="e">
        <f>+VLOOKUP($A281&amp;"_"&amp;'1'!$C$5,#REF!,20,FALSE)</f>
        <v>#REF!</v>
      </c>
      <c r="G281" s="46" t="e">
        <f>+VLOOKUP($A281&amp;"_"&amp;'1'!$C$5,#REF!,21,FALSE)</f>
        <v>#REF!</v>
      </c>
      <c r="H281" s="46" t="e">
        <f>+VLOOKUP($A281&amp;"_"&amp;'1'!$C$5,#REF!,22,FALSE)</f>
        <v>#REF!</v>
      </c>
    </row>
    <row r="282" spans="1:8" x14ac:dyDescent="0.25">
      <c r="A282" s="18" t="s">
        <v>611</v>
      </c>
      <c r="B282" s="16" t="s">
        <v>241</v>
      </c>
      <c r="C282" s="45" t="e">
        <f>+VLOOKUP($A282&amp;"_"&amp;'1'!$C$5,#REF!,17,FALSE)</f>
        <v>#REF!</v>
      </c>
      <c r="D282" s="46" t="e">
        <f>+VLOOKUP($A282&amp;"_"&amp;'1'!$C$5,#REF!,18,FALSE)</f>
        <v>#REF!</v>
      </c>
      <c r="E282" s="46" t="e">
        <f>+VLOOKUP($A282&amp;"_"&amp;'1'!$C$5,#REF!,19,FALSE)</f>
        <v>#REF!</v>
      </c>
      <c r="F282" s="46" t="e">
        <f>+VLOOKUP($A282&amp;"_"&amp;'1'!$C$5,#REF!,20,FALSE)</f>
        <v>#REF!</v>
      </c>
      <c r="G282" s="46" t="e">
        <f>+VLOOKUP($A282&amp;"_"&amp;'1'!$C$5,#REF!,21,FALSE)</f>
        <v>#REF!</v>
      </c>
      <c r="H282" s="46" t="e">
        <f>+VLOOKUP($A282&amp;"_"&amp;'1'!$C$5,#REF!,22,FALSE)</f>
        <v>#REF!</v>
      </c>
    </row>
    <row r="283" spans="1:8" x14ac:dyDescent="0.25">
      <c r="A283" s="18" t="s">
        <v>612</v>
      </c>
      <c r="B283" s="16" t="s">
        <v>242</v>
      </c>
      <c r="C283" s="45" t="e">
        <f>+VLOOKUP($A283&amp;"_"&amp;'1'!$C$5,#REF!,17,FALSE)</f>
        <v>#REF!</v>
      </c>
      <c r="D283" s="46" t="e">
        <f>+VLOOKUP($A283&amp;"_"&amp;'1'!$C$5,#REF!,18,FALSE)</f>
        <v>#REF!</v>
      </c>
      <c r="E283" s="46" t="e">
        <f>+VLOOKUP($A283&amp;"_"&amp;'1'!$C$5,#REF!,19,FALSE)</f>
        <v>#REF!</v>
      </c>
      <c r="F283" s="46" t="e">
        <f>+VLOOKUP($A283&amp;"_"&amp;'1'!$C$5,#REF!,20,FALSE)</f>
        <v>#REF!</v>
      </c>
      <c r="G283" s="46" t="e">
        <f>+VLOOKUP($A283&amp;"_"&amp;'1'!$C$5,#REF!,21,FALSE)</f>
        <v>#REF!</v>
      </c>
      <c r="H283" s="46" t="e">
        <f>+VLOOKUP($A283&amp;"_"&amp;'1'!$C$5,#REF!,22,FALSE)</f>
        <v>#REF!</v>
      </c>
    </row>
    <row r="284" spans="1:8" x14ac:dyDescent="0.25">
      <c r="A284" s="18" t="s">
        <v>613</v>
      </c>
      <c r="B284" s="16" t="s">
        <v>243</v>
      </c>
      <c r="C284" s="45" t="e">
        <f>+VLOOKUP($A284&amp;"_"&amp;'1'!$C$5,#REF!,17,FALSE)</f>
        <v>#REF!</v>
      </c>
      <c r="D284" s="46" t="e">
        <f>+VLOOKUP($A284&amp;"_"&amp;'1'!$C$5,#REF!,18,FALSE)</f>
        <v>#REF!</v>
      </c>
      <c r="E284" s="46" t="e">
        <f>+VLOOKUP($A284&amp;"_"&amp;'1'!$C$5,#REF!,19,FALSE)</f>
        <v>#REF!</v>
      </c>
      <c r="F284" s="46" t="e">
        <f>+VLOOKUP($A284&amp;"_"&amp;'1'!$C$5,#REF!,20,FALSE)</f>
        <v>#REF!</v>
      </c>
      <c r="G284" s="46" t="e">
        <f>+VLOOKUP($A284&amp;"_"&amp;'1'!$C$5,#REF!,21,FALSE)</f>
        <v>#REF!</v>
      </c>
      <c r="H284" s="46" t="e">
        <f>+VLOOKUP($A284&amp;"_"&amp;'1'!$C$5,#REF!,22,FALSE)</f>
        <v>#REF!</v>
      </c>
    </row>
    <row r="285" spans="1:8" x14ac:dyDescent="0.25">
      <c r="A285" s="18" t="s">
        <v>614</v>
      </c>
      <c r="B285" s="16" t="s">
        <v>244</v>
      </c>
      <c r="C285" s="45" t="e">
        <f>+VLOOKUP($A285&amp;"_"&amp;'1'!$C$5,#REF!,17,FALSE)</f>
        <v>#REF!</v>
      </c>
      <c r="D285" s="46" t="e">
        <f>+VLOOKUP($A285&amp;"_"&amp;'1'!$C$5,#REF!,18,FALSE)</f>
        <v>#REF!</v>
      </c>
      <c r="E285" s="46" t="e">
        <f>+VLOOKUP($A285&amp;"_"&amp;'1'!$C$5,#REF!,19,FALSE)</f>
        <v>#REF!</v>
      </c>
      <c r="F285" s="46" t="e">
        <f>+VLOOKUP($A285&amp;"_"&amp;'1'!$C$5,#REF!,20,FALSE)</f>
        <v>#REF!</v>
      </c>
      <c r="G285" s="46" t="e">
        <f>+VLOOKUP($A285&amp;"_"&amp;'1'!$C$5,#REF!,21,FALSE)</f>
        <v>#REF!</v>
      </c>
      <c r="H285" s="46" t="e">
        <f>+VLOOKUP($A285&amp;"_"&amp;'1'!$C$5,#REF!,22,FALSE)</f>
        <v>#REF!</v>
      </c>
    </row>
    <row r="286" spans="1:8" x14ac:dyDescent="0.25">
      <c r="A286" s="18" t="s">
        <v>615</v>
      </c>
      <c r="B286" s="16" t="s">
        <v>245</v>
      </c>
      <c r="C286" s="45" t="e">
        <f>+VLOOKUP($A286&amp;"_"&amp;'1'!$C$5,#REF!,17,FALSE)</f>
        <v>#REF!</v>
      </c>
      <c r="D286" s="46" t="e">
        <f>+VLOOKUP($A286&amp;"_"&amp;'1'!$C$5,#REF!,18,FALSE)</f>
        <v>#REF!</v>
      </c>
      <c r="E286" s="46" t="e">
        <f>+VLOOKUP($A286&amp;"_"&amp;'1'!$C$5,#REF!,19,FALSE)</f>
        <v>#REF!</v>
      </c>
      <c r="F286" s="46" t="e">
        <f>+VLOOKUP($A286&amp;"_"&amp;'1'!$C$5,#REF!,20,FALSE)</f>
        <v>#REF!</v>
      </c>
      <c r="G286" s="46" t="e">
        <f>+VLOOKUP($A286&amp;"_"&amp;'1'!$C$5,#REF!,21,FALSE)</f>
        <v>#REF!</v>
      </c>
      <c r="H286" s="46" t="e">
        <f>+VLOOKUP($A286&amp;"_"&amp;'1'!$C$5,#REF!,22,FALSE)</f>
        <v>#REF!</v>
      </c>
    </row>
    <row r="287" spans="1:8" x14ac:dyDescent="0.25">
      <c r="A287" s="18" t="s">
        <v>616</v>
      </c>
      <c r="B287" s="16" t="s">
        <v>246</v>
      </c>
      <c r="C287" s="45" t="e">
        <f>+VLOOKUP($A287&amp;"_"&amp;'1'!$C$5,#REF!,17,FALSE)</f>
        <v>#REF!</v>
      </c>
      <c r="D287" s="46" t="e">
        <f>+VLOOKUP($A287&amp;"_"&amp;'1'!$C$5,#REF!,18,FALSE)</f>
        <v>#REF!</v>
      </c>
      <c r="E287" s="46" t="e">
        <f>+VLOOKUP($A287&amp;"_"&amp;'1'!$C$5,#REF!,19,FALSE)</f>
        <v>#REF!</v>
      </c>
      <c r="F287" s="46" t="e">
        <f>+VLOOKUP($A287&amp;"_"&amp;'1'!$C$5,#REF!,20,FALSE)</f>
        <v>#REF!</v>
      </c>
      <c r="G287" s="46" t="e">
        <f>+VLOOKUP($A287&amp;"_"&amp;'1'!$C$5,#REF!,21,FALSE)</f>
        <v>#REF!</v>
      </c>
      <c r="H287" s="46" t="e">
        <f>+VLOOKUP($A287&amp;"_"&amp;'1'!$C$5,#REF!,22,FALSE)</f>
        <v>#REF!</v>
      </c>
    </row>
    <row r="288" spans="1:8" x14ac:dyDescent="0.25">
      <c r="A288" s="18" t="s">
        <v>617</v>
      </c>
      <c r="B288" s="16" t="s">
        <v>247</v>
      </c>
      <c r="C288" s="45" t="e">
        <f>+VLOOKUP($A288&amp;"_"&amp;'1'!$C$5,#REF!,17,FALSE)</f>
        <v>#REF!</v>
      </c>
      <c r="D288" s="46" t="e">
        <f>+VLOOKUP($A288&amp;"_"&amp;'1'!$C$5,#REF!,18,FALSE)</f>
        <v>#REF!</v>
      </c>
      <c r="E288" s="46" t="e">
        <f>+VLOOKUP($A288&amp;"_"&amp;'1'!$C$5,#REF!,19,FALSE)</f>
        <v>#REF!</v>
      </c>
      <c r="F288" s="46" t="e">
        <f>+VLOOKUP($A288&amp;"_"&amp;'1'!$C$5,#REF!,20,FALSE)</f>
        <v>#REF!</v>
      </c>
      <c r="G288" s="46" t="e">
        <f>+VLOOKUP($A288&amp;"_"&amp;'1'!$C$5,#REF!,21,FALSE)</f>
        <v>#REF!</v>
      </c>
      <c r="H288" s="46" t="e">
        <f>+VLOOKUP($A288&amp;"_"&amp;'1'!$C$5,#REF!,22,FALSE)</f>
        <v>#REF!</v>
      </c>
    </row>
    <row r="289" spans="1:8" x14ac:dyDescent="0.25">
      <c r="A289" s="18" t="s">
        <v>618</v>
      </c>
      <c r="B289" s="16" t="s">
        <v>248</v>
      </c>
      <c r="C289" s="45" t="e">
        <f>+VLOOKUP($A289&amp;"_"&amp;'1'!$C$5,#REF!,17,FALSE)</f>
        <v>#REF!</v>
      </c>
      <c r="D289" s="46" t="e">
        <f>+VLOOKUP($A289&amp;"_"&amp;'1'!$C$5,#REF!,18,FALSE)</f>
        <v>#REF!</v>
      </c>
      <c r="E289" s="46" t="e">
        <f>+VLOOKUP($A289&amp;"_"&amp;'1'!$C$5,#REF!,19,FALSE)</f>
        <v>#REF!</v>
      </c>
      <c r="F289" s="46" t="e">
        <f>+VLOOKUP($A289&amp;"_"&amp;'1'!$C$5,#REF!,20,FALSE)</f>
        <v>#REF!</v>
      </c>
      <c r="G289" s="46" t="e">
        <f>+VLOOKUP($A289&amp;"_"&amp;'1'!$C$5,#REF!,21,FALSE)</f>
        <v>#REF!</v>
      </c>
      <c r="H289" s="46" t="e">
        <f>+VLOOKUP($A289&amp;"_"&amp;'1'!$C$5,#REF!,22,FALSE)</f>
        <v>#REF!</v>
      </c>
    </row>
    <row r="290" spans="1:8" x14ac:dyDescent="0.25">
      <c r="A290" s="18" t="s">
        <v>619</v>
      </c>
      <c r="B290" s="16" t="s">
        <v>620</v>
      </c>
      <c r="C290" s="45" t="e">
        <f>+VLOOKUP($A290&amp;"_"&amp;'1'!$C$5,#REF!,17,FALSE)</f>
        <v>#REF!</v>
      </c>
      <c r="D290" s="46" t="e">
        <f>+VLOOKUP($A290&amp;"_"&amp;'1'!$C$5,#REF!,18,FALSE)</f>
        <v>#REF!</v>
      </c>
      <c r="E290" s="46" t="e">
        <f>+VLOOKUP($A290&amp;"_"&amp;'1'!$C$5,#REF!,19,FALSE)</f>
        <v>#REF!</v>
      </c>
      <c r="F290" s="46" t="e">
        <f>+VLOOKUP($A290&amp;"_"&amp;'1'!$C$5,#REF!,20,FALSE)</f>
        <v>#REF!</v>
      </c>
      <c r="G290" s="46" t="e">
        <f>+VLOOKUP($A290&amp;"_"&amp;'1'!$C$5,#REF!,21,FALSE)</f>
        <v>#REF!</v>
      </c>
      <c r="H290" s="46" t="e">
        <f>+VLOOKUP($A290&amp;"_"&amp;'1'!$C$5,#REF!,22,FALSE)</f>
        <v>#REF!</v>
      </c>
    </row>
    <row r="291" spans="1:8" x14ac:dyDescent="0.25">
      <c r="A291" s="18" t="s">
        <v>621</v>
      </c>
      <c r="B291" s="16" t="s">
        <v>622</v>
      </c>
      <c r="C291" s="45" t="e">
        <f>+VLOOKUP($A291&amp;"_"&amp;'1'!$C$5,#REF!,17,FALSE)</f>
        <v>#REF!</v>
      </c>
      <c r="D291" s="46" t="e">
        <f>+VLOOKUP($A291&amp;"_"&amp;'1'!$C$5,#REF!,18,FALSE)</f>
        <v>#REF!</v>
      </c>
      <c r="E291" s="46" t="e">
        <f>+VLOOKUP($A291&amp;"_"&amp;'1'!$C$5,#REF!,19,FALSE)</f>
        <v>#REF!</v>
      </c>
      <c r="F291" s="46" t="e">
        <f>+VLOOKUP($A291&amp;"_"&amp;'1'!$C$5,#REF!,20,FALSE)</f>
        <v>#REF!</v>
      </c>
      <c r="G291" s="46" t="e">
        <f>+VLOOKUP($A291&amp;"_"&amp;'1'!$C$5,#REF!,21,FALSE)</f>
        <v>#REF!</v>
      </c>
      <c r="H291" s="46" t="e">
        <f>+VLOOKUP($A291&amp;"_"&amp;'1'!$C$5,#REF!,22,FALSE)</f>
        <v>#REF!</v>
      </c>
    </row>
    <row r="292" spans="1:8" x14ac:dyDescent="0.25">
      <c r="A292" s="18" t="s">
        <v>623</v>
      </c>
      <c r="B292" s="16" t="s">
        <v>624</v>
      </c>
      <c r="C292" s="45" t="e">
        <f>+VLOOKUP($A292&amp;"_"&amp;'1'!$C$5,#REF!,17,FALSE)</f>
        <v>#REF!</v>
      </c>
      <c r="D292" s="46" t="e">
        <f>+VLOOKUP($A292&amp;"_"&amp;'1'!$C$5,#REF!,18,FALSE)</f>
        <v>#REF!</v>
      </c>
      <c r="E292" s="46" t="e">
        <f>+VLOOKUP($A292&amp;"_"&amp;'1'!$C$5,#REF!,19,FALSE)</f>
        <v>#REF!</v>
      </c>
      <c r="F292" s="46" t="e">
        <f>+VLOOKUP($A292&amp;"_"&amp;'1'!$C$5,#REF!,20,FALSE)</f>
        <v>#REF!</v>
      </c>
      <c r="G292" s="46" t="e">
        <f>+VLOOKUP($A292&amp;"_"&amp;'1'!$C$5,#REF!,21,FALSE)</f>
        <v>#REF!</v>
      </c>
      <c r="H292" s="46" t="e">
        <f>+VLOOKUP($A292&amp;"_"&amp;'1'!$C$5,#REF!,22,FALSE)</f>
        <v>#REF!</v>
      </c>
    </row>
    <row r="293" spans="1:8" x14ac:dyDescent="0.25">
      <c r="A293" s="18" t="s">
        <v>625</v>
      </c>
      <c r="B293" s="16" t="s">
        <v>626</v>
      </c>
      <c r="C293" s="45" t="e">
        <f>+VLOOKUP($A293&amp;"_"&amp;'1'!$C$5,#REF!,17,FALSE)</f>
        <v>#REF!</v>
      </c>
      <c r="D293" s="46" t="e">
        <f>+VLOOKUP($A293&amp;"_"&amp;'1'!$C$5,#REF!,18,FALSE)</f>
        <v>#REF!</v>
      </c>
      <c r="E293" s="46" t="e">
        <f>+VLOOKUP($A293&amp;"_"&amp;'1'!$C$5,#REF!,19,FALSE)</f>
        <v>#REF!</v>
      </c>
      <c r="F293" s="46" t="e">
        <f>+VLOOKUP($A293&amp;"_"&amp;'1'!$C$5,#REF!,20,FALSE)</f>
        <v>#REF!</v>
      </c>
      <c r="G293" s="46" t="e">
        <f>+VLOOKUP($A293&amp;"_"&amp;'1'!$C$5,#REF!,21,FALSE)</f>
        <v>#REF!</v>
      </c>
      <c r="H293" s="46" t="e">
        <f>+VLOOKUP($A293&amp;"_"&amp;'1'!$C$5,#REF!,22,FALSE)</f>
        <v>#REF!</v>
      </c>
    </row>
    <row r="294" spans="1:8" x14ac:dyDescent="0.25">
      <c r="A294" s="18" t="s">
        <v>627</v>
      </c>
      <c r="B294" s="16" t="s">
        <v>249</v>
      </c>
      <c r="C294" s="45" t="e">
        <f>+VLOOKUP($A294&amp;"_"&amp;'1'!$C$5,#REF!,17,FALSE)</f>
        <v>#REF!</v>
      </c>
      <c r="D294" s="46" t="e">
        <f>+VLOOKUP($A294&amp;"_"&amp;'1'!$C$5,#REF!,18,FALSE)</f>
        <v>#REF!</v>
      </c>
      <c r="E294" s="46" t="e">
        <f>+VLOOKUP($A294&amp;"_"&amp;'1'!$C$5,#REF!,19,FALSE)</f>
        <v>#REF!</v>
      </c>
      <c r="F294" s="46" t="e">
        <f>+VLOOKUP($A294&amp;"_"&amp;'1'!$C$5,#REF!,20,FALSE)</f>
        <v>#REF!</v>
      </c>
      <c r="G294" s="46" t="e">
        <f>+VLOOKUP($A294&amp;"_"&amp;'1'!$C$5,#REF!,21,FALSE)</f>
        <v>#REF!</v>
      </c>
      <c r="H294" s="46" t="e">
        <f>+VLOOKUP($A294&amp;"_"&amp;'1'!$C$5,#REF!,22,FALSE)</f>
        <v>#REF!</v>
      </c>
    </row>
    <row r="295" spans="1:8" x14ac:dyDescent="0.25">
      <c r="A295" s="18" t="s">
        <v>628</v>
      </c>
      <c r="B295" s="16" t="s">
        <v>629</v>
      </c>
      <c r="C295" s="45" t="e">
        <f>+VLOOKUP($A295&amp;"_"&amp;'1'!$C$5,#REF!,17,FALSE)</f>
        <v>#REF!</v>
      </c>
      <c r="D295" s="46" t="e">
        <f>+VLOOKUP($A295&amp;"_"&amp;'1'!$C$5,#REF!,18,FALSE)</f>
        <v>#REF!</v>
      </c>
      <c r="E295" s="46" t="e">
        <f>+VLOOKUP($A295&amp;"_"&amp;'1'!$C$5,#REF!,19,FALSE)</f>
        <v>#REF!</v>
      </c>
      <c r="F295" s="46" t="e">
        <f>+VLOOKUP($A295&amp;"_"&amp;'1'!$C$5,#REF!,20,FALSE)</f>
        <v>#REF!</v>
      </c>
      <c r="G295" s="46" t="e">
        <f>+VLOOKUP($A295&amp;"_"&amp;'1'!$C$5,#REF!,21,FALSE)</f>
        <v>#REF!</v>
      </c>
      <c r="H295" s="46" t="e">
        <f>+VLOOKUP($A295&amp;"_"&amp;'1'!$C$5,#REF!,22,FALSE)</f>
        <v>#REF!</v>
      </c>
    </row>
    <row r="296" spans="1:8" x14ac:dyDescent="0.25">
      <c r="A296" s="18" t="s">
        <v>630</v>
      </c>
      <c r="B296" s="16" t="s">
        <v>631</v>
      </c>
      <c r="C296" s="45" t="e">
        <f>+VLOOKUP($A296&amp;"_"&amp;'1'!$C$5,#REF!,17,FALSE)</f>
        <v>#REF!</v>
      </c>
      <c r="D296" s="46" t="e">
        <f>+VLOOKUP($A296&amp;"_"&amp;'1'!$C$5,#REF!,18,FALSE)</f>
        <v>#REF!</v>
      </c>
      <c r="E296" s="46" t="e">
        <f>+VLOOKUP($A296&amp;"_"&amp;'1'!$C$5,#REF!,19,FALSE)</f>
        <v>#REF!</v>
      </c>
      <c r="F296" s="46" t="e">
        <f>+VLOOKUP($A296&amp;"_"&amp;'1'!$C$5,#REF!,20,FALSE)</f>
        <v>#REF!</v>
      </c>
      <c r="G296" s="46" t="e">
        <f>+VLOOKUP($A296&amp;"_"&amp;'1'!$C$5,#REF!,21,FALSE)</f>
        <v>#REF!</v>
      </c>
      <c r="H296" s="46" t="e">
        <f>+VLOOKUP($A296&amp;"_"&amp;'1'!$C$5,#REF!,22,FALSE)</f>
        <v>#REF!</v>
      </c>
    </row>
    <row r="297" spans="1:8" x14ac:dyDescent="0.25">
      <c r="A297" s="18" t="s">
        <v>632</v>
      </c>
      <c r="B297" s="16" t="s">
        <v>633</v>
      </c>
      <c r="C297" s="45" t="e">
        <f>+VLOOKUP($A297&amp;"_"&amp;'1'!$C$5,#REF!,17,FALSE)</f>
        <v>#REF!</v>
      </c>
      <c r="D297" s="46" t="e">
        <f>+VLOOKUP($A297&amp;"_"&amp;'1'!$C$5,#REF!,18,FALSE)</f>
        <v>#REF!</v>
      </c>
      <c r="E297" s="46" t="e">
        <f>+VLOOKUP($A297&amp;"_"&amp;'1'!$C$5,#REF!,19,FALSE)</f>
        <v>#REF!</v>
      </c>
      <c r="F297" s="46" t="e">
        <f>+VLOOKUP($A297&amp;"_"&amp;'1'!$C$5,#REF!,20,FALSE)</f>
        <v>#REF!</v>
      </c>
      <c r="G297" s="46" t="e">
        <f>+VLOOKUP($A297&amp;"_"&amp;'1'!$C$5,#REF!,21,FALSE)</f>
        <v>#REF!</v>
      </c>
      <c r="H297" s="46" t="e">
        <f>+VLOOKUP($A297&amp;"_"&amp;'1'!$C$5,#REF!,22,FALSE)</f>
        <v>#REF!</v>
      </c>
    </row>
    <row r="298" spans="1:8" x14ac:dyDescent="0.25">
      <c r="A298" s="18" t="s">
        <v>634</v>
      </c>
      <c r="B298" s="16" t="s">
        <v>635</v>
      </c>
      <c r="C298" s="45" t="e">
        <f>+VLOOKUP($A298&amp;"_"&amp;'1'!$C$5,#REF!,17,FALSE)</f>
        <v>#REF!</v>
      </c>
      <c r="D298" s="46" t="e">
        <f>+VLOOKUP($A298&amp;"_"&amp;'1'!$C$5,#REF!,18,FALSE)</f>
        <v>#REF!</v>
      </c>
      <c r="E298" s="46" t="e">
        <f>+VLOOKUP($A298&amp;"_"&amp;'1'!$C$5,#REF!,19,FALSE)</f>
        <v>#REF!</v>
      </c>
      <c r="F298" s="46" t="e">
        <f>+VLOOKUP($A298&amp;"_"&amp;'1'!$C$5,#REF!,20,FALSE)</f>
        <v>#REF!</v>
      </c>
      <c r="G298" s="46" t="e">
        <f>+VLOOKUP($A298&amp;"_"&amp;'1'!$C$5,#REF!,21,FALSE)</f>
        <v>#REF!</v>
      </c>
      <c r="H298" s="46" t="e">
        <f>+VLOOKUP($A298&amp;"_"&amp;'1'!$C$5,#REF!,22,FALSE)</f>
        <v>#REF!</v>
      </c>
    </row>
    <row r="299" spans="1:8" x14ac:dyDescent="0.25">
      <c r="A299" s="18" t="s">
        <v>636</v>
      </c>
      <c r="B299" s="16" t="s">
        <v>250</v>
      </c>
      <c r="C299" s="45" t="e">
        <f>+VLOOKUP($A299&amp;"_"&amp;'1'!$C$5,#REF!,17,FALSE)</f>
        <v>#REF!</v>
      </c>
      <c r="D299" s="46" t="e">
        <f>+VLOOKUP($A299&amp;"_"&amp;'1'!$C$5,#REF!,18,FALSE)</f>
        <v>#REF!</v>
      </c>
      <c r="E299" s="46" t="e">
        <f>+VLOOKUP($A299&amp;"_"&amp;'1'!$C$5,#REF!,19,FALSE)</f>
        <v>#REF!</v>
      </c>
      <c r="F299" s="46" t="e">
        <f>+VLOOKUP($A299&amp;"_"&amp;'1'!$C$5,#REF!,20,FALSE)</f>
        <v>#REF!</v>
      </c>
      <c r="G299" s="46" t="e">
        <f>+VLOOKUP($A299&amp;"_"&amp;'1'!$C$5,#REF!,21,FALSE)</f>
        <v>#REF!</v>
      </c>
      <c r="H299" s="46" t="e">
        <f>+VLOOKUP($A299&amp;"_"&amp;'1'!$C$5,#REF!,22,FALSE)</f>
        <v>#REF!</v>
      </c>
    </row>
    <row r="300" spans="1:8" x14ac:dyDescent="0.25">
      <c r="A300" s="18" t="s">
        <v>637</v>
      </c>
      <c r="B300" s="16" t="s">
        <v>251</v>
      </c>
      <c r="C300" s="45" t="e">
        <f>+VLOOKUP($A300&amp;"_"&amp;'1'!$C$5,#REF!,17,FALSE)</f>
        <v>#REF!</v>
      </c>
      <c r="D300" s="46" t="e">
        <f>+VLOOKUP($A300&amp;"_"&amp;'1'!$C$5,#REF!,18,FALSE)</f>
        <v>#REF!</v>
      </c>
      <c r="E300" s="46" t="e">
        <f>+VLOOKUP($A300&amp;"_"&amp;'1'!$C$5,#REF!,19,FALSE)</f>
        <v>#REF!</v>
      </c>
      <c r="F300" s="46" t="e">
        <f>+VLOOKUP($A300&amp;"_"&amp;'1'!$C$5,#REF!,20,FALSE)</f>
        <v>#REF!</v>
      </c>
      <c r="G300" s="46" t="e">
        <f>+VLOOKUP($A300&amp;"_"&amp;'1'!$C$5,#REF!,21,FALSE)</f>
        <v>#REF!</v>
      </c>
      <c r="H300" s="46" t="e">
        <f>+VLOOKUP($A300&amp;"_"&amp;'1'!$C$5,#REF!,22,FALSE)</f>
        <v>#REF!</v>
      </c>
    </row>
    <row r="301" spans="1:8" x14ac:dyDescent="0.25">
      <c r="A301" s="18" t="s">
        <v>638</v>
      </c>
      <c r="B301" s="16" t="s">
        <v>252</v>
      </c>
      <c r="C301" s="45" t="e">
        <f>+VLOOKUP($A301&amp;"_"&amp;'1'!$C$5,#REF!,17,FALSE)</f>
        <v>#REF!</v>
      </c>
      <c r="D301" s="46" t="e">
        <f>+VLOOKUP($A301&amp;"_"&amp;'1'!$C$5,#REF!,18,FALSE)</f>
        <v>#REF!</v>
      </c>
      <c r="E301" s="46" t="e">
        <f>+VLOOKUP($A301&amp;"_"&amp;'1'!$C$5,#REF!,19,FALSE)</f>
        <v>#REF!</v>
      </c>
      <c r="F301" s="46" t="e">
        <f>+VLOOKUP($A301&amp;"_"&amp;'1'!$C$5,#REF!,20,FALSE)</f>
        <v>#REF!</v>
      </c>
      <c r="G301" s="46" t="e">
        <f>+VLOOKUP($A301&amp;"_"&amp;'1'!$C$5,#REF!,21,FALSE)</f>
        <v>#REF!</v>
      </c>
      <c r="H301" s="46" t="e">
        <f>+VLOOKUP($A301&amp;"_"&amp;'1'!$C$5,#REF!,22,FALSE)</f>
        <v>#REF!</v>
      </c>
    </row>
    <row r="302" spans="1:8" x14ac:dyDescent="0.25">
      <c r="A302" s="18" t="s">
        <v>639</v>
      </c>
      <c r="B302" s="16" t="s">
        <v>640</v>
      </c>
      <c r="C302" s="45" t="e">
        <f>+VLOOKUP($A302&amp;"_"&amp;'1'!$C$5,#REF!,17,FALSE)</f>
        <v>#REF!</v>
      </c>
      <c r="D302" s="46" t="e">
        <f>+VLOOKUP($A302&amp;"_"&amp;'1'!$C$5,#REF!,18,FALSE)</f>
        <v>#REF!</v>
      </c>
      <c r="E302" s="46" t="e">
        <f>+VLOOKUP($A302&amp;"_"&amp;'1'!$C$5,#REF!,19,FALSE)</f>
        <v>#REF!</v>
      </c>
      <c r="F302" s="46" t="e">
        <f>+VLOOKUP($A302&amp;"_"&amp;'1'!$C$5,#REF!,20,FALSE)</f>
        <v>#REF!</v>
      </c>
      <c r="G302" s="46" t="e">
        <f>+VLOOKUP($A302&amp;"_"&amp;'1'!$C$5,#REF!,21,FALSE)</f>
        <v>#REF!</v>
      </c>
      <c r="H302" s="46" t="e">
        <f>+VLOOKUP($A302&amp;"_"&amp;'1'!$C$5,#REF!,22,FALSE)</f>
        <v>#REF!</v>
      </c>
    </row>
    <row r="303" spans="1:8" x14ac:dyDescent="0.25">
      <c r="A303" s="18" t="s">
        <v>641</v>
      </c>
      <c r="B303" s="16" t="s">
        <v>253</v>
      </c>
      <c r="C303" s="45" t="e">
        <f>+VLOOKUP($A303&amp;"_"&amp;'1'!$C$5,#REF!,17,FALSE)</f>
        <v>#REF!</v>
      </c>
      <c r="D303" s="46" t="e">
        <f>+VLOOKUP($A303&amp;"_"&amp;'1'!$C$5,#REF!,18,FALSE)</f>
        <v>#REF!</v>
      </c>
      <c r="E303" s="46" t="e">
        <f>+VLOOKUP($A303&amp;"_"&amp;'1'!$C$5,#REF!,19,FALSE)</f>
        <v>#REF!</v>
      </c>
      <c r="F303" s="46" t="e">
        <f>+VLOOKUP($A303&amp;"_"&amp;'1'!$C$5,#REF!,20,FALSE)</f>
        <v>#REF!</v>
      </c>
      <c r="G303" s="46" t="e">
        <f>+VLOOKUP($A303&amp;"_"&amp;'1'!$C$5,#REF!,21,FALSE)</f>
        <v>#REF!</v>
      </c>
      <c r="H303" s="46" t="e">
        <f>+VLOOKUP($A303&amp;"_"&amp;'1'!$C$5,#REF!,22,FALSE)</f>
        <v>#REF!</v>
      </c>
    </row>
    <row r="304" spans="1:8" x14ac:dyDescent="0.25">
      <c r="A304" s="18" t="s">
        <v>642</v>
      </c>
      <c r="B304" s="16" t="s">
        <v>254</v>
      </c>
      <c r="C304" s="45" t="e">
        <f>+VLOOKUP($A304&amp;"_"&amp;'1'!$C$5,#REF!,17,FALSE)</f>
        <v>#REF!</v>
      </c>
      <c r="D304" s="46" t="e">
        <f>+VLOOKUP($A304&amp;"_"&amp;'1'!$C$5,#REF!,18,FALSE)</f>
        <v>#REF!</v>
      </c>
      <c r="E304" s="46" t="e">
        <f>+VLOOKUP($A304&amp;"_"&amp;'1'!$C$5,#REF!,19,FALSE)</f>
        <v>#REF!</v>
      </c>
      <c r="F304" s="46" t="e">
        <f>+VLOOKUP($A304&amp;"_"&amp;'1'!$C$5,#REF!,20,FALSE)</f>
        <v>#REF!</v>
      </c>
      <c r="G304" s="46" t="e">
        <f>+VLOOKUP($A304&amp;"_"&amp;'1'!$C$5,#REF!,21,FALSE)</f>
        <v>#REF!</v>
      </c>
      <c r="H304" s="46" t="e">
        <f>+VLOOKUP($A304&amp;"_"&amp;'1'!$C$5,#REF!,22,FALSE)</f>
        <v>#REF!</v>
      </c>
    </row>
    <row r="305" spans="1:8" x14ac:dyDescent="0.25">
      <c r="A305" s="18" t="s">
        <v>643</v>
      </c>
      <c r="B305" s="16" t="s">
        <v>644</v>
      </c>
      <c r="C305" s="45" t="e">
        <f>+VLOOKUP($A305&amp;"_"&amp;'1'!$C$5,#REF!,17,FALSE)</f>
        <v>#REF!</v>
      </c>
      <c r="D305" s="46" t="e">
        <f>+VLOOKUP($A305&amp;"_"&amp;'1'!$C$5,#REF!,18,FALSE)</f>
        <v>#REF!</v>
      </c>
      <c r="E305" s="46" t="e">
        <f>+VLOOKUP($A305&amp;"_"&amp;'1'!$C$5,#REF!,19,FALSE)</f>
        <v>#REF!</v>
      </c>
      <c r="F305" s="46" t="e">
        <f>+VLOOKUP($A305&amp;"_"&amp;'1'!$C$5,#REF!,20,FALSE)</f>
        <v>#REF!</v>
      </c>
      <c r="G305" s="46" t="e">
        <f>+VLOOKUP($A305&amp;"_"&amp;'1'!$C$5,#REF!,21,FALSE)</f>
        <v>#REF!</v>
      </c>
      <c r="H305" s="46" t="e">
        <f>+VLOOKUP($A305&amp;"_"&amp;'1'!$C$5,#REF!,22,FALSE)</f>
        <v>#REF!</v>
      </c>
    </row>
    <row r="306" spans="1:8" x14ac:dyDescent="0.25">
      <c r="A306" s="18" t="s">
        <v>645</v>
      </c>
      <c r="B306" s="16" t="s">
        <v>255</v>
      </c>
      <c r="C306" s="45" t="e">
        <f>+VLOOKUP($A306&amp;"_"&amp;'1'!$C$5,#REF!,17,FALSE)</f>
        <v>#REF!</v>
      </c>
      <c r="D306" s="46" t="e">
        <f>+VLOOKUP($A306&amp;"_"&amp;'1'!$C$5,#REF!,18,FALSE)</f>
        <v>#REF!</v>
      </c>
      <c r="E306" s="46" t="e">
        <f>+VLOOKUP($A306&amp;"_"&amp;'1'!$C$5,#REF!,19,FALSE)</f>
        <v>#REF!</v>
      </c>
      <c r="F306" s="46" t="e">
        <f>+VLOOKUP($A306&amp;"_"&amp;'1'!$C$5,#REF!,20,FALSE)</f>
        <v>#REF!</v>
      </c>
      <c r="G306" s="46" t="e">
        <f>+VLOOKUP($A306&amp;"_"&amp;'1'!$C$5,#REF!,21,FALSE)</f>
        <v>#REF!</v>
      </c>
      <c r="H306" s="46" t="e">
        <f>+VLOOKUP($A306&amp;"_"&amp;'1'!$C$5,#REF!,22,FALSE)</f>
        <v>#REF!</v>
      </c>
    </row>
    <row r="307" spans="1:8" x14ac:dyDescent="0.25">
      <c r="A307" s="18" t="s">
        <v>646</v>
      </c>
      <c r="B307" s="16" t="s">
        <v>647</v>
      </c>
      <c r="C307" s="45" t="e">
        <f>+VLOOKUP($A307&amp;"_"&amp;'1'!$C$5,#REF!,17,FALSE)</f>
        <v>#REF!</v>
      </c>
      <c r="D307" s="46" t="e">
        <f>+VLOOKUP($A307&amp;"_"&amp;'1'!$C$5,#REF!,18,FALSE)</f>
        <v>#REF!</v>
      </c>
      <c r="E307" s="46" t="e">
        <f>+VLOOKUP($A307&amp;"_"&amp;'1'!$C$5,#REF!,19,FALSE)</f>
        <v>#REF!</v>
      </c>
      <c r="F307" s="46" t="e">
        <f>+VLOOKUP($A307&amp;"_"&amp;'1'!$C$5,#REF!,20,FALSE)</f>
        <v>#REF!</v>
      </c>
      <c r="G307" s="46" t="e">
        <f>+VLOOKUP($A307&amp;"_"&amp;'1'!$C$5,#REF!,21,FALSE)</f>
        <v>#REF!</v>
      </c>
      <c r="H307" s="46" t="e">
        <f>+VLOOKUP($A307&amp;"_"&amp;'1'!$C$5,#REF!,22,FALSE)</f>
        <v>#REF!</v>
      </c>
    </row>
    <row r="308" spans="1:8" x14ac:dyDescent="0.25">
      <c r="A308" s="18" t="s">
        <v>648</v>
      </c>
      <c r="B308" s="16" t="s">
        <v>256</v>
      </c>
      <c r="C308" s="45" t="e">
        <f>+VLOOKUP($A308&amp;"_"&amp;'1'!$C$5,#REF!,17,FALSE)</f>
        <v>#REF!</v>
      </c>
      <c r="D308" s="46" t="e">
        <f>+VLOOKUP($A308&amp;"_"&amp;'1'!$C$5,#REF!,18,FALSE)</f>
        <v>#REF!</v>
      </c>
      <c r="E308" s="46" t="e">
        <f>+VLOOKUP($A308&amp;"_"&amp;'1'!$C$5,#REF!,19,FALSE)</f>
        <v>#REF!</v>
      </c>
      <c r="F308" s="46" t="e">
        <f>+VLOOKUP($A308&amp;"_"&amp;'1'!$C$5,#REF!,20,FALSE)</f>
        <v>#REF!</v>
      </c>
      <c r="G308" s="46" t="e">
        <f>+VLOOKUP($A308&amp;"_"&amp;'1'!$C$5,#REF!,21,FALSE)</f>
        <v>#REF!</v>
      </c>
      <c r="H308" s="46" t="e">
        <f>+VLOOKUP($A308&amp;"_"&amp;'1'!$C$5,#REF!,22,FALSE)</f>
        <v>#REF!</v>
      </c>
    </row>
    <row r="309" spans="1:8" x14ac:dyDescent="0.25">
      <c r="A309" s="18" t="s">
        <v>649</v>
      </c>
      <c r="B309" s="16" t="s">
        <v>650</v>
      </c>
      <c r="C309" s="45" t="e">
        <f>+VLOOKUP($A309&amp;"_"&amp;'1'!$C$5,#REF!,17,FALSE)</f>
        <v>#REF!</v>
      </c>
      <c r="D309" s="46" t="e">
        <f>+VLOOKUP($A309&amp;"_"&amp;'1'!$C$5,#REF!,18,FALSE)</f>
        <v>#REF!</v>
      </c>
      <c r="E309" s="46" t="e">
        <f>+VLOOKUP($A309&amp;"_"&amp;'1'!$C$5,#REF!,19,FALSE)</f>
        <v>#REF!</v>
      </c>
      <c r="F309" s="46" t="e">
        <f>+VLOOKUP($A309&amp;"_"&amp;'1'!$C$5,#REF!,20,FALSE)</f>
        <v>#REF!</v>
      </c>
      <c r="G309" s="46" t="e">
        <f>+VLOOKUP($A309&amp;"_"&amp;'1'!$C$5,#REF!,21,FALSE)</f>
        <v>#REF!</v>
      </c>
      <c r="H309" s="46" t="e">
        <f>+VLOOKUP($A309&amp;"_"&amp;'1'!$C$5,#REF!,22,FALSE)</f>
        <v>#REF!</v>
      </c>
    </row>
    <row r="310" spans="1:8" x14ac:dyDescent="0.25">
      <c r="A310" s="18" t="s">
        <v>651</v>
      </c>
      <c r="B310" s="16" t="s">
        <v>652</v>
      </c>
      <c r="C310" s="45" t="e">
        <f>+VLOOKUP($A310&amp;"_"&amp;'1'!$C$5,#REF!,17,FALSE)</f>
        <v>#REF!</v>
      </c>
      <c r="D310" s="46" t="e">
        <f>+VLOOKUP($A310&amp;"_"&amp;'1'!$C$5,#REF!,18,FALSE)</f>
        <v>#REF!</v>
      </c>
      <c r="E310" s="46" t="e">
        <f>+VLOOKUP($A310&amp;"_"&amp;'1'!$C$5,#REF!,19,FALSE)</f>
        <v>#REF!</v>
      </c>
      <c r="F310" s="46" t="e">
        <f>+VLOOKUP($A310&amp;"_"&amp;'1'!$C$5,#REF!,20,FALSE)</f>
        <v>#REF!</v>
      </c>
      <c r="G310" s="46" t="e">
        <f>+VLOOKUP($A310&amp;"_"&amp;'1'!$C$5,#REF!,21,FALSE)</f>
        <v>#REF!</v>
      </c>
      <c r="H310" s="46" t="e">
        <f>+VLOOKUP($A310&amp;"_"&amp;'1'!$C$5,#REF!,22,FALSE)</f>
        <v>#REF!</v>
      </c>
    </row>
    <row r="311" spans="1:8" x14ac:dyDescent="0.25">
      <c r="A311" s="18" t="s">
        <v>653</v>
      </c>
      <c r="B311" s="16" t="s">
        <v>654</v>
      </c>
      <c r="C311" s="45" t="e">
        <f>+VLOOKUP($A311&amp;"_"&amp;'1'!$C$5,#REF!,17,FALSE)</f>
        <v>#REF!</v>
      </c>
      <c r="D311" s="46" t="e">
        <f>+VLOOKUP($A311&amp;"_"&amp;'1'!$C$5,#REF!,18,FALSE)</f>
        <v>#REF!</v>
      </c>
      <c r="E311" s="46" t="e">
        <f>+VLOOKUP($A311&amp;"_"&amp;'1'!$C$5,#REF!,19,FALSE)</f>
        <v>#REF!</v>
      </c>
      <c r="F311" s="46" t="e">
        <f>+VLOOKUP($A311&amp;"_"&amp;'1'!$C$5,#REF!,20,FALSE)</f>
        <v>#REF!</v>
      </c>
      <c r="G311" s="46" t="e">
        <f>+VLOOKUP($A311&amp;"_"&amp;'1'!$C$5,#REF!,21,FALSE)</f>
        <v>#REF!</v>
      </c>
      <c r="H311" s="46" t="e">
        <f>+VLOOKUP($A311&amp;"_"&amp;'1'!$C$5,#REF!,22,FALSE)</f>
        <v>#REF!</v>
      </c>
    </row>
    <row r="312" spans="1:8" x14ac:dyDescent="0.25">
      <c r="A312" s="18" t="s">
        <v>655</v>
      </c>
      <c r="B312" s="16" t="s">
        <v>656</v>
      </c>
      <c r="C312" s="45" t="e">
        <f>+VLOOKUP($A312&amp;"_"&amp;'1'!$C$5,#REF!,17,FALSE)</f>
        <v>#REF!</v>
      </c>
      <c r="D312" s="46" t="e">
        <f>+VLOOKUP($A312&amp;"_"&amp;'1'!$C$5,#REF!,18,FALSE)</f>
        <v>#REF!</v>
      </c>
      <c r="E312" s="46" t="e">
        <f>+VLOOKUP($A312&amp;"_"&amp;'1'!$C$5,#REF!,19,FALSE)</f>
        <v>#REF!</v>
      </c>
      <c r="F312" s="46" t="e">
        <f>+VLOOKUP($A312&amp;"_"&amp;'1'!$C$5,#REF!,20,FALSE)</f>
        <v>#REF!</v>
      </c>
      <c r="G312" s="46" t="e">
        <f>+VLOOKUP($A312&amp;"_"&amp;'1'!$C$5,#REF!,21,FALSE)</f>
        <v>#REF!</v>
      </c>
      <c r="H312" s="46" t="e">
        <f>+VLOOKUP($A312&amp;"_"&amp;'1'!$C$5,#REF!,22,FALSE)</f>
        <v>#REF!</v>
      </c>
    </row>
    <row r="313" spans="1:8" x14ac:dyDescent="0.25">
      <c r="A313" s="18" t="s">
        <v>657</v>
      </c>
      <c r="B313" s="16" t="s">
        <v>257</v>
      </c>
      <c r="C313" s="45" t="e">
        <f>+VLOOKUP($A313&amp;"_"&amp;'1'!$C$5,#REF!,17,FALSE)</f>
        <v>#REF!</v>
      </c>
      <c r="D313" s="46" t="e">
        <f>+VLOOKUP($A313&amp;"_"&amp;'1'!$C$5,#REF!,18,FALSE)</f>
        <v>#REF!</v>
      </c>
      <c r="E313" s="46" t="e">
        <f>+VLOOKUP($A313&amp;"_"&amp;'1'!$C$5,#REF!,19,FALSE)</f>
        <v>#REF!</v>
      </c>
      <c r="F313" s="46" t="e">
        <f>+VLOOKUP($A313&amp;"_"&amp;'1'!$C$5,#REF!,20,FALSE)</f>
        <v>#REF!</v>
      </c>
      <c r="G313" s="46" t="e">
        <f>+VLOOKUP($A313&amp;"_"&amp;'1'!$C$5,#REF!,21,FALSE)</f>
        <v>#REF!</v>
      </c>
      <c r="H313" s="46" t="e">
        <f>+VLOOKUP($A313&amp;"_"&amp;'1'!$C$5,#REF!,22,FALSE)</f>
        <v>#REF!</v>
      </c>
    </row>
    <row r="314" spans="1:8" x14ac:dyDescent="0.25">
      <c r="A314" s="18" t="s">
        <v>658</v>
      </c>
      <c r="B314" s="16" t="s">
        <v>659</v>
      </c>
      <c r="C314" s="45" t="e">
        <f>+VLOOKUP($A314&amp;"_"&amp;'1'!$C$5,#REF!,17,FALSE)</f>
        <v>#REF!</v>
      </c>
      <c r="D314" s="46" t="e">
        <f>+VLOOKUP($A314&amp;"_"&amp;'1'!$C$5,#REF!,18,FALSE)</f>
        <v>#REF!</v>
      </c>
      <c r="E314" s="46" t="e">
        <f>+VLOOKUP($A314&amp;"_"&amp;'1'!$C$5,#REF!,19,FALSE)</f>
        <v>#REF!</v>
      </c>
      <c r="F314" s="46" t="e">
        <f>+VLOOKUP($A314&amp;"_"&amp;'1'!$C$5,#REF!,20,FALSE)</f>
        <v>#REF!</v>
      </c>
      <c r="G314" s="46" t="e">
        <f>+VLOOKUP($A314&amp;"_"&amp;'1'!$C$5,#REF!,21,FALSE)</f>
        <v>#REF!</v>
      </c>
      <c r="H314" s="46" t="e">
        <f>+VLOOKUP($A314&amp;"_"&amp;'1'!$C$5,#REF!,22,FALSE)</f>
        <v>#REF!</v>
      </c>
    </row>
    <row r="315" spans="1:8" x14ac:dyDescent="0.25">
      <c r="A315" s="18" t="s">
        <v>660</v>
      </c>
      <c r="B315" s="16" t="s">
        <v>661</v>
      </c>
      <c r="C315" s="45" t="e">
        <f>+VLOOKUP($A315&amp;"_"&amp;'1'!$C$5,#REF!,17,FALSE)</f>
        <v>#REF!</v>
      </c>
      <c r="D315" s="46" t="e">
        <f>+VLOOKUP($A315&amp;"_"&amp;'1'!$C$5,#REF!,18,FALSE)</f>
        <v>#REF!</v>
      </c>
      <c r="E315" s="46" t="e">
        <f>+VLOOKUP($A315&amp;"_"&amp;'1'!$C$5,#REF!,19,FALSE)</f>
        <v>#REF!</v>
      </c>
      <c r="F315" s="46" t="e">
        <f>+VLOOKUP($A315&amp;"_"&amp;'1'!$C$5,#REF!,20,FALSE)</f>
        <v>#REF!</v>
      </c>
      <c r="G315" s="46" t="e">
        <f>+VLOOKUP($A315&amp;"_"&amp;'1'!$C$5,#REF!,21,FALSE)</f>
        <v>#REF!</v>
      </c>
      <c r="H315" s="46" t="e">
        <f>+VLOOKUP($A315&amp;"_"&amp;'1'!$C$5,#REF!,22,FALSE)</f>
        <v>#REF!</v>
      </c>
    </row>
    <row r="316" spans="1:8" x14ac:dyDescent="0.25">
      <c r="A316" s="18" t="s">
        <v>662</v>
      </c>
      <c r="B316" s="16" t="s">
        <v>663</v>
      </c>
      <c r="C316" s="45" t="e">
        <f>+VLOOKUP($A316&amp;"_"&amp;'1'!$C$5,#REF!,17,FALSE)</f>
        <v>#REF!</v>
      </c>
      <c r="D316" s="46" t="e">
        <f>+VLOOKUP($A316&amp;"_"&amp;'1'!$C$5,#REF!,18,FALSE)</f>
        <v>#REF!</v>
      </c>
      <c r="E316" s="46" t="e">
        <f>+VLOOKUP($A316&amp;"_"&amp;'1'!$C$5,#REF!,19,FALSE)</f>
        <v>#REF!</v>
      </c>
      <c r="F316" s="46" t="e">
        <f>+VLOOKUP($A316&amp;"_"&amp;'1'!$C$5,#REF!,20,FALSE)</f>
        <v>#REF!</v>
      </c>
      <c r="G316" s="46" t="e">
        <f>+VLOOKUP($A316&amp;"_"&amp;'1'!$C$5,#REF!,21,FALSE)</f>
        <v>#REF!</v>
      </c>
      <c r="H316" s="46" t="e">
        <f>+VLOOKUP($A316&amp;"_"&amp;'1'!$C$5,#REF!,22,FALSE)</f>
        <v>#REF!</v>
      </c>
    </row>
    <row r="317" spans="1:8" x14ac:dyDescent="0.25">
      <c r="A317" s="18" t="s">
        <v>664</v>
      </c>
      <c r="B317" s="16" t="s">
        <v>258</v>
      </c>
      <c r="C317" s="45" t="e">
        <f>+VLOOKUP($A317&amp;"_"&amp;'1'!$C$5,#REF!,17,FALSE)</f>
        <v>#REF!</v>
      </c>
      <c r="D317" s="46" t="e">
        <f>+VLOOKUP($A317&amp;"_"&amp;'1'!$C$5,#REF!,18,FALSE)</f>
        <v>#REF!</v>
      </c>
      <c r="E317" s="46" t="e">
        <f>+VLOOKUP($A317&amp;"_"&amp;'1'!$C$5,#REF!,19,FALSE)</f>
        <v>#REF!</v>
      </c>
      <c r="F317" s="46" t="e">
        <f>+VLOOKUP($A317&amp;"_"&amp;'1'!$C$5,#REF!,20,FALSE)</f>
        <v>#REF!</v>
      </c>
      <c r="G317" s="46" t="e">
        <f>+VLOOKUP($A317&amp;"_"&amp;'1'!$C$5,#REF!,21,FALSE)</f>
        <v>#REF!</v>
      </c>
      <c r="H317" s="46" t="e">
        <f>+VLOOKUP($A317&amp;"_"&amp;'1'!$C$5,#REF!,22,FALSE)</f>
        <v>#REF!</v>
      </c>
    </row>
    <row r="318" spans="1:8" x14ac:dyDescent="0.25">
      <c r="A318" s="18" t="s">
        <v>665</v>
      </c>
      <c r="B318" s="16" t="s">
        <v>666</v>
      </c>
      <c r="C318" s="45" t="e">
        <f>+VLOOKUP($A318&amp;"_"&amp;'1'!$C$5,#REF!,17,FALSE)</f>
        <v>#REF!</v>
      </c>
      <c r="D318" s="46" t="e">
        <f>+VLOOKUP($A318&amp;"_"&amp;'1'!$C$5,#REF!,18,FALSE)</f>
        <v>#REF!</v>
      </c>
      <c r="E318" s="46" t="e">
        <f>+VLOOKUP($A318&amp;"_"&amp;'1'!$C$5,#REF!,19,FALSE)</f>
        <v>#REF!</v>
      </c>
      <c r="F318" s="46" t="e">
        <f>+VLOOKUP($A318&amp;"_"&amp;'1'!$C$5,#REF!,20,FALSE)</f>
        <v>#REF!</v>
      </c>
      <c r="G318" s="46" t="e">
        <f>+VLOOKUP($A318&amp;"_"&amp;'1'!$C$5,#REF!,21,FALSE)</f>
        <v>#REF!</v>
      </c>
      <c r="H318" s="46" t="e">
        <f>+VLOOKUP($A318&amp;"_"&amp;'1'!$C$5,#REF!,22,FALSE)</f>
        <v>#REF!</v>
      </c>
    </row>
    <row r="319" spans="1:8" x14ac:dyDescent="0.25">
      <c r="A319" s="18" t="s">
        <v>667</v>
      </c>
      <c r="B319" s="16" t="s">
        <v>259</v>
      </c>
      <c r="C319" s="45" t="e">
        <f>+VLOOKUP($A319&amp;"_"&amp;'1'!$C$5,#REF!,17,FALSE)</f>
        <v>#REF!</v>
      </c>
      <c r="D319" s="46" t="e">
        <f>+VLOOKUP($A319&amp;"_"&amp;'1'!$C$5,#REF!,18,FALSE)</f>
        <v>#REF!</v>
      </c>
      <c r="E319" s="46" t="e">
        <f>+VLOOKUP($A319&amp;"_"&amp;'1'!$C$5,#REF!,19,FALSE)</f>
        <v>#REF!</v>
      </c>
      <c r="F319" s="46" t="e">
        <f>+VLOOKUP($A319&amp;"_"&amp;'1'!$C$5,#REF!,20,FALSE)</f>
        <v>#REF!</v>
      </c>
      <c r="G319" s="46" t="e">
        <f>+VLOOKUP($A319&amp;"_"&amp;'1'!$C$5,#REF!,21,FALSE)</f>
        <v>#REF!</v>
      </c>
      <c r="H319" s="46" t="e">
        <f>+VLOOKUP($A319&amp;"_"&amp;'1'!$C$5,#REF!,22,FALSE)</f>
        <v>#REF!</v>
      </c>
    </row>
    <row r="320" spans="1:8" x14ac:dyDescent="0.25">
      <c r="A320" s="18" t="s">
        <v>668</v>
      </c>
      <c r="B320" s="16" t="s">
        <v>260</v>
      </c>
      <c r="C320" s="45" t="e">
        <f>+VLOOKUP($A320&amp;"_"&amp;'1'!$C$5,#REF!,17,FALSE)</f>
        <v>#REF!</v>
      </c>
      <c r="D320" s="46" t="e">
        <f>+VLOOKUP($A320&amp;"_"&amp;'1'!$C$5,#REF!,18,FALSE)</f>
        <v>#REF!</v>
      </c>
      <c r="E320" s="46" t="e">
        <f>+VLOOKUP($A320&amp;"_"&amp;'1'!$C$5,#REF!,19,FALSE)</f>
        <v>#REF!</v>
      </c>
      <c r="F320" s="46" t="e">
        <f>+VLOOKUP($A320&amp;"_"&amp;'1'!$C$5,#REF!,20,FALSE)</f>
        <v>#REF!</v>
      </c>
      <c r="G320" s="46" t="e">
        <f>+VLOOKUP($A320&amp;"_"&amp;'1'!$C$5,#REF!,21,FALSE)</f>
        <v>#REF!</v>
      </c>
      <c r="H320" s="46" t="e">
        <f>+VLOOKUP($A320&amp;"_"&amp;'1'!$C$5,#REF!,22,FALSE)</f>
        <v>#REF!</v>
      </c>
    </row>
    <row r="321" spans="1:8" x14ac:dyDescent="0.25">
      <c r="A321" s="18" t="s">
        <v>669</v>
      </c>
      <c r="B321" s="16" t="s">
        <v>261</v>
      </c>
      <c r="C321" s="45" t="e">
        <f>+VLOOKUP($A321&amp;"_"&amp;'1'!$C$5,#REF!,17,FALSE)</f>
        <v>#REF!</v>
      </c>
      <c r="D321" s="46" t="e">
        <f>+VLOOKUP($A321&amp;"_"&amp;'1'!$C$5,#REF!,18,FALSE)</f>
        <v>#REF!</v>
      </c>
      <c r="E321" s="46" t="e">
        <f>+VLOOKUP($A321&amp;"_"&amp;'1'!$C$5,#REF!,19,FALSE)</f>
        <v>#REF!</v>
      </c>
      <c r="F321" s="46" t="e">
        <f>+VLOOKUP($A321&amp;"_"&amp;'1'!$C$5,#REF!,20,FALSE)</f>
        <v>#REF!</v>
      </c>
      <c r="G321" s="46" t="e">
        <f>+VLOOKUP($A321&amp;"_"&amp;'1'!$C$5,#REF!,21,FALSE)</f>
        <v>#REF!</v>
      </c>
      <c r="H321" s="46" t="e">
        <f>+VLOOKUP($A321&amp;"_"&amp;'1'!$C$5,#REF!,22,FALSE)</f>
        <v>#REF!</v>
      </c>
    </row>
    <row r="322" spans="1:8" x14ac:dyDescent="0.25">
      <c r="A322" s="18" t="s">
        <v>670</v>
      </c>
      <c r="B322" s="16" t="s">
        <v>671</v>
      </c>
      <c r="C322" s="45" t="e">
        <f>+VLOOKUP($A322&amp;"_"&amp;'1'!$C$5,#REF!,17,FALSE)</f>
        <v>#REF!</v>
      </c>
      <c r="D322" s="46" t="e">
        <f>+VLOOKUP($A322&amp;"_"&amp;'1'!$C$5,#REF!,18,FALSE)</f>
        <v>#REF!</v>
      </c>
      <c r="E322" s="46" t="e">
        <f>+VLOOKUP($A322&amp;"_"&amp;'1'!$C$5,#REF!,19,FALSE)</f>
        <v>#REF!</v>
      </c>
      <c r="F322" s="46" t="e">
        <f>+VLOOKUP($A322&amp;"_"&amp;'1'!$C$5,#REF!,20,FALSE)</f>
        <v>#REF!</v>
      </c>
      <c r="G322" s="46" t="e">
        <f>+VLOOKUP($A322&amp;"_"&amp;'1'!$C$5,#REF!,21,FALSE)</f>
        <v>#REF!</v>
      </c>
      <c r="H322" s="46" t="e">
        <f>+VLOOKUP($A322&amp;"_"&amp;'1'!$C$5,#REF!,22,FALSE)</f>
        <v>#REF!</v>
      </c>
    </row>
    <row r="323" spans="1:8" x14ac:dyDescent="0.25">
      <c r="A323" s="18" t="s">
        <v>672</v>
      </c>
      <c r="B323" s="16" t="s">
        <v>673</v>
      </c>
      <c r="C323" s="45" t="e">
        <f>+VLOOKUP($A323&amp;"_"&amp;'1'!$C$5,#REF!,17,FALSE)</f>
        <v>#REF!</v>
      </c>
      <c r="D323" s="46" t="e">
        <f>+VLOOKUP($A323&amp;"_"&amp;'1'!$C$5,#REF!,18,FALSE)</f>
        <v>#REF!</v>
      </c>
      <c r="E323" s="46" t="e">
        <f>+VLOOKUP($A323&amp;"_"&amp;'1'!$C$5,#REF!,19,FALSE)</f>
        <v>#REF!</v>
      </c>
      <c r="F323" s="46" t="e">
        <f>+VLOOKUP($A323&amp;"_"&amp;'1'!$C$5,#REF!,20,FALSE)</f>
        <v>#REF!</v>
      </c>
      <c r="G323" s="46" t="e">
        <f>+VLOOKUP($A323&amp;"_"&amp;'1'!$C$5,#REF!,21,FALSE)</f>
        <v>#REF!</v>
      </c>
      <c r="H323" s="46" t="e">
        <f>+VLOOKUP($A323&amp;"_"&amp;'1'!$C$5,#REF!,22,FALSE)</f>
        <v>#REF!</v>
      </c>
    </row>
    <row r="324" spans="1:8" x14ac:dyDescent="0.25">
      <c r="A324" s="18" t="s">
        <v>674</v>
      </c>
      <c r="B324" s="16" t="s">
        <v>675</v>
      </c>
      <c r="C324" s="45" t="e">
        <f>+VLOOKUP($A324&amp;"_"&amp;'1'!$C$5,#REF!,17,FALSE)</f>
        <v>#REF!</v>
      </c>
      <c r="D324" s="46" t="e">
        <f>+VLOOKUP($A324&amp;"_"&amp;'1'!$C$5,#REF!,18,FALSE)</f>
        <v>#REF!</v>
      </c>
      <c r="E324" s="46" t="e">
        <f>+VLOOKUP($A324&amp;"_"&amp;'1'!$C$5,#REF!,19,FALSE)</f>
        <v>#REF!</v>
      </c>
      <c r="F324" s="46" t="e">
        <f>+VLOOKUP($A324&amp;"_"&amp;'1'!$C$5,#REF!,20,FALSE)</f>
        <v>#REF!</v>
      </c>
      <c r="G324" s="46" t="e">
        <f>+VLOOKUP($A324&amp;"_"&amp;'1'!$C$5,#REF!,21,FALSE)</f>
        <v>#REF!</v>
      </c>
      <c r="H324" s="46" t="e">
        <f>+VLOOKUP($A324&amp;"_"&amp;'1'!$C$5,#REF!,22,FALSE)</f>
        <v>#REF!</v>
      </c>
    </row>
    <row r="325" spans="1:8" x14ac:dyDescent="0.25">
      <c r="A325" s="18" t="s">
        <v>676</v>
      </c>
      <c r="B325" s="16" t="s">
        <v>677</v>
      </c>
      <c r="C325" s="45" t="e">
        <f>+VLOOKUP($A325&amp;"_"&amp;'1'!$C$5,#REF!,17,FALSE)</f>
        <v>#REF!</v>
      </c>
      <c r="D325" s="46" t="e">
        <f>+VLOOKUP($A325&amp;"_"&amp;'1'!$C$5,#REF!,18,FALSE)</f>
        <v>#REF!</v>
      </c>
      <c r="E325" s="46" t="e">
        <f>+VLOOKUP($A325&amp;"_"&amp;'1'!$C$5,#REF!,19,FALSE)</f>
        <v>#REF!</v>
      </c>
      <c r="F325" s="46" t="e">
        <f>+VLOOKUP($A325&amp;"_"&amp;'1'!$C$5,#REF!,20,FALSE)</f>
        <v>#REF!</v>
      </c>
      <c r="G325" s="46" t="e">
        <f>+VLOOKUP($A325&amp;"_"&amp;'1'!$C$5,#REF!,21,FALSE)</f>
        <v>#REF!</v>
      </c>
      <c r="H325" s="46" t="e">
        <f>+VLOOKUP($A325&amp;"_"&amp;'1'!$C$5,#REF!,22,FALSE)</f>
        <v>#REF!</v>
      </c>
    </row>
    <row r="326" spans="1:8" x14ac:dyDescent="0.25">
      <c r="A326" s="18" t="s">
        <v>678</v>
      </c>
      <c r="B326" s="16" t="s">
        <v>679</v>
      </c>
      <c r="C326" s="45" t="e">
        <f>+VLOOKUP($A326&amp;"_"&amp;'1'!$C$5,#REF!,17,FALSE)</f>
        <v>#REF!</v>
      </c>
      <c r="D326" s="46" t="e">
        <f>+VLOOKUP($A326&amp;"_"&amp;'1'!$C$5,#REF!,18,FALSE)</f>
        <v>#REF!</v>
      </c>
      <c r="E326" s="46" t="e">
        <f>+VLOOKUP($A326&amp;"_"&amp;'1'!$C$5,#REF!,19,FALSE)</f>
        <v>#REF!</v>
      </c>
      <c r="F326" s="46" t="e">
        <f>+VLOOKUP($A326&amp;"_"&amp;'1'!$C$5,#REF!,20,FALSE)</f>
        <v>#REF!</v>
      </c>
      <c r="G326" s="46" t="e">
        <f>+VLOOKUP($A326&amp;"_"&amp;'1'!$C$5,#REF!,21,FALSE)</f>
        <v>#REF!</v>
      </c>
      <c r="H326" s="46" t="e">
        <f>+VLOOKUP($A326&amp;"_"&amp;'1'!$C$5,#REF!,22,FALSE)</f>
        <v>#REF!</v>
      </c>
    </row>
    <row r="327" spans="1:8" x14ac:dyDescent="0.25">
      <c r="A327" s="18" t="s">
        <v>680</v>
      </c>
      <c r="B327" s="16" t="s">
        <v>681</v>
      </c>
      <c r="C327" s="45" t="e">
        <f>+VLOOKUP($A327&amp;"_"&amp;'1'!$C$5,#REF!,17,FALSE)</f>
        <v>#REF!</v>
      </c>
      <c r="D327" s="46" t="e">
        <f>+VLOOKUP($A327&amp;"_"&amp;'1'!$C$5,#REF!,18,FALSE)</f>
        <v>#REF!</v>
      </c>
      <c r="E327" s="46" t="e">
        <f>+VLOOKUP($A327&amp;"_"&amp;'1'!$C$5,#REF!,19,FALSE)</f>
        <v>#REF!</v>
      </c>
      <c r="F327" s="46" t="e">
        <f>+VLOOKUP($A327&amp;"_"&amp;'1'!$C$5,#REF!,20,FALSE)</f>
        <v>#REF!</v>
      </c>
      <c r="G327" s="46" t="e">
        <f>+VLOOKUP($A327&amp;"_"&amp;'1'!$C$5,#REF!,21,FALSE)</f>
        <v>#REF!</v>
      </c>
      <c r="H327" s="46" t="e">
        <f>+VLOOKUP($A327&amp;"_"&amp;'1'!$C$5,#REF!,22,FALSE)</f>
        <v>#REF!</v>
      </c>
    </row>
    <row r="328" spans="1:8" x14ac:dyDescent="0.25">
      <c r="A328" s="18" t="s">
        <v>682</v>
      </c>
      <c r="B328" s="16" t="s">
        <v>262</v>
      </c>
      <c r="C328" s="45" t="e">
        <f>+VLOOKUP($A328&amp;"_"&amp;'1'!$C$5,#REF!,17,FALSE)</f>
        <v>#REF!</v>
      </c>
      <c r="D328" s="46" t="e">
        <f>+VLOOKUP($A328&amp;"_"&amp;'1'!$C$5,#REF!,18,FALSE)</f>
        <v>#REF!</v>
      </c>
      <c r="E328" s="46" t="e">
        <f>+VLOOKUP($A328&amp;"_"&amp;'1'!$C$5,#REF!,19,FALSE)</f>
        <v>#REF!</v>
      </c>
      <c r="F328" s="46" t="e">
        <f>+VLOOKUP($A328&amp;"_"&amp;'1'!$C$5,#REF!,20,FALSE)</f>
        <v>#REF!</v>
      </c>
      <c r="G328" s="46" t="e">
        <f>+VLOOKUP($A328&amp;"_"&amp;'1'!$C$5,#REF!,21,FALSE)</f>
        <v>#REF!</v>
      </c>
      <c r="H328" s="46" t="e">
        <f>+VLOOKUP($A328&amp;"_"&amp;'1'!$C$5,#REF!,22,FALSE)</f>
        <v>#REF!</v>
      </c>
    </row>
    <row r="329" spans="1:8" x14ac:dyDescent="0.25">
      <c r="A329" s="18" t="s">
        <v>683</v>
      </c>
      <c r="B329" s="16" t="s">
        <v>684</v>
      </c>
      <c r="C329" s="45" t="e">
        <f>+VLOOKUP($A329&amp;"_"&amp;'1'!$C$5,#REF!,17,FALSE)</f>
        <v>#REF!</v>
      </c>
      <c r="D329" s="46" t="e">
        <f>+VLOOKUP($A329&amp;"_"&amp;'1'!$C$5,#REF!,18,FALSE)</f>
        <v>#REF!</v>
      </c>
      <c r="E329" s="46" t="e">
        <f>+VLOOKUP($A329&amp;"_"&amp;'1'!$C$5,#REF!,19,FALSE)</f>
        <v>#REF!</v>
      </c>
      <c r="F329" s="46" t="e">
        <f>+VLOOKUP($A329&amp;"_"&amp;'1'!$C$5,#REF!,20,FALSE)</f>
        <v>#REF!</v>
      </c>
      <c r="G329" s="46" t="e">
        <f>+VLOOKUP($A329&amp;"_"&amp;'1'!$C$5,#REF!,21,FALSE)</f>
        <v>#REF!</v>
      </c>
      <c r="H329" s="46" t="e">
        <f>+VLOOKUP($A329&amp;"_"&amp;'1'!$C$5,#REF!,22,FALSE)</f>
        <v>#REF!</v>
      </c>
    </row>
    <row r="330" spans="1:8" x14ac:dyDescent="0.25">
      <c r="A330" s="18" t="s">
        <v>685</v>
      </c>
      <c r="B330" s="16" t="s">
        <v>686</v>
      </c>
      <c r="C330" s="45" t="e">
        <f>+VLOOKUP($A330&amp;"_"&amp;'1'!$C$5,#REF!,17,FALSE)</f>
        <v>#REF!</v>
      </c>
      <c r="D330" s="46" t="e">
        <f>+VLOOKUP($A330&amp;"_"&amp;'1'!$C$5,#REF!,18,FALSE)</f>
        <v>#REF!</v>
      </c>
      <c r="E330" s="46" t="e">
        <f>+VLOOKUP($A330&amp;"_"&amp;'1'!$C$5,#REF!,19,FALSE)</f>
        <v>#REF!</v>
      </c>
      <c r="F330" s="46" t="e">
        <f>+VLOOKUP($A330&amp;"_"&amp;'1'!$C$5,#REF!,20,FALSE)</f>
        <v>#REF!</v>
      </c>
      <c r="G330" s="46" t="e">
        <f>+VLOOKUP($A330&amp;"_"&amp;'1'!$C$5,#REF!,21,FALSE)</f>
        <v>#REF!</v>
      </c>
      <c r="H330" s="46" t="e">
        <f>+VLOOKUP($A330&amp;"_"&amp;'1'!$C$5,#REF!,22,FALSE)</f>
        <v>#REF!</v>
      </c>
    </row>
    <row r="331" spans="1:8" x14ac:dyDescent="0.25">
      <c r="A331" s="18" t="s">
        <v>687</v>
      </c>
      <c r="B331" s="16" t="s">
        <v>688</v>
      </c>
      <c r="C331" s="45" t="e">
        <f>+VLOOKUP($A331&amp;"_"&amp;'1'!$C$5,#REF!,17,FALSE)</f>
        <v>#REF!</v>
      </c>
      <c r="D331" s="46" t="e">
        <f>+VLOOKUP($A331&amp;"_"&amp;'1'!$C$5,#REF!,18,FALSE)</f>
        <v>#REF!</v>
      </c>
      <c r="E331" s="46" t="e">
        <f>+VLOOKUP($A331&amp;"_"&amp;'1'!$C$5,#REF!,19,FALSE)</f>
        <v>#REF!</v>
      </c>
      <c r="F331" s="46" t="e">
        <f>+VLOOKUP($A331&amp;"_"&amp;'1'!$C$5,#REF!,20,FALSE)</f>
        <v>#REF!</v>
      </c>
      <c r="G331" s="46" t="e">
        <f>+VLOOKUP($A331&amp;"_"&amp;'1'!$C$5,#REF!,21,FALSE)</f>
        <v>#REF!</v>
      </c>
      <c r="H331" s="46" t="e">
        <f>+VLOOKUP($A331&amp;"_"&amp;'1'!$C$5,#REF!,22,FALSE)</f>
        <v>#REF!</v>
      </c>
    </row>
    <row r="332" spans="1:8" x14ac:dyDescent="0.25">
      <c r="A332" s="18" t="s">
        <v>689</v>
      </c>
      <c r="B332" s="16" t="s">
        <v>690</v>
      </c>
      <c r="C332" s="45" t="e">
        <f>+VLOOKUP($A332&amp;"_"&amp;'1'!$C$5,#REF!,17,FALSE)</f>
        <v>#REF!</v>
      </c>
      <c r="D332" s="46" t="e">
        <f>+VLOOKUP($A332&amp;"_"&amp;'1'!$C$5,#REF!,18,FALSE)</f>
        <v>#REF!</v>
      </c>
      <c r="E332" s="46" t="e">
        <f>+VLOOKUP($A332&amp;"_"&amp;'1'!$C$5,#REF!,19,FALSE)</f>
        <v>#REF!</v>
      </c>
      <c r="F332" s="46" t="e">
        <f>+VLOOKUP($A332&amp;"_"&amp;'1'!$C$5,#REF!,20,FALSE)</f>
        <v>#REF!</v>
      </c>
      <c r="G332" s="46" t="e">
        <f>+VLOOKUP($A332&amp;"_"&amp;'1'!$C$5,#REF!,21,FALSE)</f>
        <v>#REF!</v>
      </c>
      <c r="H332" s="46" t="e">
        <f>+VLOOKUP($A332&amp;"_"&amp;'1'!$C$5,#REF!,22,FALSE)</f>
        <v>#REF!</v>
      </c>
    </row>
    <row r="333" spans="1:8" x14ac:dyDescent="0.25">
      <c r="A333" s="18" t="s">
        <v>691</v>
      </c>
      <c r="B333" s="16" t="s">
        <v>692</v>
      </c>
      <c r="C333" s="45" t="e">
        <f>+VLOOKUP($A333&amp;"_"&amp;'1'!$C$5,#REF!,17,FALSE)</f>
        <v>#REF!</v>
      </c>
      <c r="D333" s="46" t="e">
        <f>+VLOOKUP($A333&amp;"_"&amp;'1'!$C$5,#REF!,18,FALSE)</f>
        <v>#REF!</v>
      </c>
      <c r="E333" s="46" t="e">
        <f>+VLOOKUP($A333&amp;"_"&amp;'1'!$C$5,#REF!,19,FALSE)</f>
        <v>#REF!</v>
      </c>
      <c r="F333" s="46" t="e">
        <f>+VLOOKUP($A333&amp;"_"&amp;'1'!$C$5,#REF!,20,FALSE)</f>
        <v>#REF!</v>
      </c>
      <c r="G333" s="46" t="e">
        <f>+VLOOKUP($A333&amp;"_"&amp;'1'!$C$5,#REF!,21,FALSE)</f>
        <v>#REF!</v>
      </c>
      <c r="H333" s="46" t="e">
        <f>+VLOOKUP($A333&amp;"_"&amp;'1'!$C$5,#REF!,22,FALSE)</f>
        <v>#REF!</v>
      </c>
    </row>
    <row r="334" spans="1:8" x14ac:dyDescent="0.25">
      <c r="A334" s="18" t="s">
        <v>693</v>
      </c>
      <c r="B334" s="16" t="s">
        <v>694</v>
      </c>
      <c r="C334" s="45" t="e">
        <f>+VLOOKUP($A334&amp;"_"&amp;'1'!$C$5,#REF!,17,FALSE)</f>
        <v>#REF!</v>
      </c>
      <c r="D334" s="46" t="e">
        <f>+VLOOKUP($A334&amp;"_"&amp;'1'!$C$5,#REF!,18,FALSE)</f>
        <v>#REF!</v>
      </c>
      <c r="E334" s="46" t="e">
        <f>+VLOOKUP($A334&amp;"_"&amp;'1'!$C$5,#REF!,19,FALSE)</f>
        <v>#REF!</v>
      </c>
      <c r="F334" s="46" t="e">
        <f>+VLOOKUP($A334&amp;"_"&amp;'1'!$C$5,#REF!,20,FALSE)</f>
        <v>#REF!</v>
      </c>
      <c r="G334" s="46" t="e">
        <f>+VLOOKUP($A334&amp;"_"&amp;'1'!$C$5,#REF!,21,FALSE)</f>
        <v>#REF!</v>
      </c>
      <c r="H334" s="46" t="e">
        <f>+VLOOKUP($A334&amp;"_"&amp;'1'!$C$5,#REF!,22,FALSE)</f>
        <v>#REF!</v>
      </c>
    </row>
    <row r="335" spans="1:8" x14ac:dyDescent="0.25">
      <c r="A335" s="18" t="s">
        <v>695</v>
      </c>
      <c r="B335" s="16" t="s">
        <v>696</v>
      </c>
      <c r="C335" s="45" t="e">
        <f>+VLOOKUP($A335&amp;"_"&amp;'1'!$C$5,#REF!,17,FALSE)</f>
        <v>#REF!</v>
      </c>
      <c r="D335" s="46" t="e">
        <f>+VLOOKUP($A335&amp;"_"&amp;'1'!$C$5,#REF!,18,FALSE)</f>
        <v>#REF!</v>
      </c>
      <c r="E335" s="46" t="e">
        <f>+VLOOKUP($A335&amp;"_"&amp;'1'!$C$5,#REF!,19,FALSE)</f>
        <v>#REF!</v>
      </c>
      <c r="F335" s="46" t="e">
        <f>+VLOOKUP($A335&amp;"_"&amp;'1'!$C$5,#REF!,20,FALSE)</f>
        <v>#REF!</v>
      </c>
      <c r="G335" s="46" t="e">
        <f>+VLOOKUP($A335&amp;"_"&amp;'1'!$C$5,#REF!,21,FALSE)</f>
        <v>#REF!</v>
      </c>
      <c r="H335" s="46" t="e">
        <f>+VLOOKUP($A335&amp;"_"&amp;'1'!$C$5,#REF!,22,FALSE)</f>
        <v>#REF!</v>
      </c>
    </row>
    <row r="336" spans="1:8" x14ac:dyDescent="0.25">
      <c r="A336" s="18" t="s">
        <v>697</v>
      </c>
      <c r="B336" s="16" t="s">
        <v>698</v>
      </c>
      <c r="C336" s="45" t="e">
        <f>+VLOOKUP($A336&amp;"_"&amp;'1'!$C$5,#REF!,17,FALSE)</f>
        <v>#REF!</v>
      </c>
      <c r="D336" s="46" t="e">
        <f>+VLOOKUP($A336&amp;"_"&amp;'1'!$C$5,#REF!,18,FALSE)</f>
        <v>#REF!</v>
      </c>
      <c r="E336" s="46" t="e">
        <f>+VLOOKUP($A336&amp;"_"&amp;'1'!$C$5,#REF!,19,FALSE)</f>
        <v>#REF!</v>
      </c>
      <c r="F336" s="46" t="e">
        <f>+VLOOKUP($A336&amp;"_"&amp;'1'!$C$5,#REF!,20,FALSE)</f>
        <v>#REF!</v>
      </c>
      <c r="G336" s="46" t="e">
        <f>+VLOOKUP($A336&amp;"_"&amp;'1'!$C$5,#REF!,21,FALSE)</f>
        <v>#REF!</v>
      </c>
      <c r="H336" s="46" t="e">
        <f>+VLOOKUP($A336&amp;"_"&amp;'1'!$C$5,#REF!,22,FALSE)</f>
        <v>#REF!</v>
      </c>
    </row>
    <row r="337" spans="1:8" x14ac:dyDescent="0.25">
      <c r="A337" s="18" t="s">
        <v>699</v>
      </c>
      <c r="B337" s="16" t="s">
        <v>700</v>
      </c>
      <c r="C337" s="45" t="e">
        <f>+VLOOKUP($A337&amp;"_"&amp;'1'!$C$5,#REF!,17,FALSE)</f>
        <v>#REF!</v>
      </c>
      <c r="D337" s="46" t="e">
        <f>+VLOOKUP($A337&amp;"_"&amp;'1'!$C$5,#REF!,18,FALSE)</f>
        <v>#REF!</v>
      </c>
      <c r="E337" s="46" t="e">
        <f>+VLOOKUP($A337&amp;"_"&amp;'1'!$C$5,#REF!,19,FALSE)</f>
        <v>#REF!</v>
      </c>
      <c r="F337" s="46" t="e">
        <f>+VLOOKUP($A337&amp;"_"&amp;'1'!$C$5,#REF!,20,FALSE)</f>
        <v>#REF!</v>
      </c>
      <c r="G337" s="46" t="e">
        <f>+VLOOKUP($A337&amp;"_"&amp;'1'!$C$5,#REF!,21,FALSE)</f>
        <v>#REF!</v>
      </c>
      <c r="H337" s="46" t="e">
        <f>+VLOOKUP($A337&amp;"_"&amp;'1'!$C$5,#REF!,22,FALSE)</f>
        <v>#REF!</v>
      </c>
    </row>
    <row r="338" spans="1:8" x14ac:dyDescent="0.25">
      <c r="A338" s="18" t="s">
        <v>701</v>
      </c>
      <c r="B338" s="16" t="s">
        <v>702</v>
      </c>
      <c r="C338" s="45" t="e">
        <f>+VLOOKUP($A338&amp;"_"&amp;'1'!$C$5,#REF!,17,FALSE)</f>
        <v>#REF!</v>
      </c>
      <c r="D338" s="46" t="e">
        <f>+VLOOKUP($A338&amp;"_"&amp;'1'!$C$5,#REF!,18,FALSE)</f>
        <v>#REF!</v>
      </c>
      <c r="E338" s="46" t="e">
        <f>+VLOOKUP($A338&amp;"_"&amp;'1'!$C$5,#REF!,19,FALSE)</f>
        <v>#REF!</v>
      </c>
      <c r="F338" s="46" t="e">
        <f>+VLOOKUP($A338&amp;"_"&amp;'1'!$C$5,#REF!,20,FALSE)</f>
        <v>#REF!</v>
      </c>
      <c r="G338" s="46" t="e">
        <f>+VLOOKUP($A338&amp;"_"&amp;'1'!$C$5,#REF!,21,FALSE)</f>
        <v>#REF!</v>
      </c>
      <c r="H338" s="46" t="e">
        <f>+VLOOKUP($A338&amp;"_"&amp;'1'!$C$5,#REF!,22,FALSE)</f>
        <v>#REF!</v>
      </c>
    </row>
    <row r="339" spans="1:8" x14ac:dyDescent="0.25">
      <c r="A339" s="18" t="s">
        <v>703</v>
      </c>
      <c r="B339" s="16" t="s">
        <v>704</v>
      </c>
      <c r="C339" s="45" t="e">
        <f>+VLOOKUP($A339&amp;"_"&amp;'1'!$C$5,#REF!,17,FALSE)</f>
        <v>#REF!</v>
      </c>
      <c r="D339" s="46" t="e">
        <f>+VLOOKUP($A339&amp;"_"&amp;'1'!$C$5,#REF!,18,FALSE)</f>
        <v>#REF!</v>
      </c>
      <c r="E339" s="46" t="e">
        <f>+VLOOKUP($A339&amp;"_"&amp;'1'!$C$5,#REF!,19,FALSE)</f>
        <v>#REF!</v>
      </c>
      <c r="F339" s="46" t="e">
        <f>+VLOOKUP($A339&amp;"_"&amp;'1'!$C$5,#REF!,20,FALSE)</f>
        <v>#REF!</v>
      </c>
      <c r="G339" s="46" t="e">
        <f>+VLOOKUP($A339&amp;"_"&amp;'1'!$C$5,#REF!,21,FALSE)</f>
        <v>#REF!</v>
      </c>
      <c r="H339" s="46" t="e">
        <f>+VLOOKUP($A339&amp;"_"&amp;'1'!$C$5,#REF!,22,FALSE)</f>
        <v>#REF!</v>
      </c>
    </row>
    <row r="340" spans="1:8" x14ac:dyDescent="0.25">
      <c r="A340" s="18" t="s">
        <v>705</v>
      </c>
      <c r="B340" s="16" t="s">
        <v>706</v>
      </c>
      <c r="C340" s="45" t="e">
        <f>+VLOOKUP($A340&amp;"_"&amp;'1'!$C$5,#REF!,17,FALSE)</f>
        <v>#REF!</v>
      </c>
      <c r="D340" s="46" t="e">
        <f>+VLOOKUP($A340&amp;"_"&amp;'1'!$C$5,#REF!,18,FALSE)</f>
        <v>#REF!</v>
      </c>
      <c r="E340" s="46" t="e">
        <f>+VLOOKUP($A340&amp;"_"&amp;'1'!$C$5,#REF!,19,FALSE)</f>
        <v>#REF!</v>
      </c>
      <c r="F340" s="46" t="e">
        <f>+VLOOKUP($A340&amp;"_"&amp;'1'!$C$5,#REF!,20,FALSE)</f>
        <v>#REF!</v>
      </c>
      <c r="G340" s="46" t="e">
        <f>+VLOOKUP($A340&amp;"_"&amp;'1'!$C$5,#REF!,21,FALSE)</f>
        <v>#REF!</v>
      </c>
      <c r="H340" s="46" t="e">
        <f>+VLOOKUP($A340&amp;"_"&amp;'1'!$C$5,#REF!,22,FALSE)</f>
        <v>#REF!</v>
      </c>
    </row>
    <row r="341" spans="1:8" x14ac:dyDescent="0.25">
      <c r="A341" s="18" t="s">
        <v>707</v>
      </c>
      <c r="B341" s="16" t="s">
        <v>708</v>
      </c>
      <c r="C341" s="45" t="e">
        <f>+VLOOKUP($A341&amp;"_"&amp;'1'!$C$5,#REF!,17,FALSE)</f>
        <v>#REF!</v>
      </c>
      <c r="D341" s="46" t="e">
        <f>+VLOOKUP($A341&amp;"_"&amp;'1'!$C$5,#REF!,18,FALSE)</f>
        <v>#REF!</v>
      </c>
      <c r="E341" s="46" t="e">
        <f>+VLOOKUP($A341&amp;"_"&amp;'1'!$C$5,#REF!,19,FALSE)</f>
        <v>#REF!</v>
      </c>
      <c r="F341" s="46" t="e">
        <f>+VLOOKUP($A341&amp;"_"&amp;'1'!$C$5,#REF!,20,FALSE)</f>
        <v>#REF!</v>
      </c>
      <c r="G341" s="46" t="e">
        <f>+VLOOKUP($A341&amp;"_"&amp;'1'!$C$5,#REF!,21,FALSE)</f>
        <v>#REF!</v>
      </c>
      <c r="H341" s="46" t="e">
        <f>+VLOOKUP($A341&amp;"_"&amp;'1'!$C$5,#REF!,22,FALSE)</f>
        <v>#REF!</v>
      </c>
    </row>
    <row r="342" spans="1:8" x14ac:dyDescent="0.25">
      <c r="A342" s="18" t="s">
        <v>709</v>
      </c>
      <c r="B342" s="16" t="s">
        <v>710</v>
      </c>
      <c r="C342" s="45" t="e">
        <f>+VLOOKUP($A342&amp;"_"&amp;'1'!$C$5,#REF!,17,FALSE)</f>
        <v>#REF!</v>
      </c>
      <c r="D342" s="46" t="e">
        <f>+VLOOKUP($A342&amp;"_"&amp;'1'!$C$5,#REF!,18,FALSE)</f>
        <v>#REF!</v>
      </c>
      <c r="E342" s="46" t="e">
        <f>+VLOOKUP($A342&amp;"_"&amp;'1'!$C$5,#REF!,19,FALSE)</f>
        <v>#REF!</v>
      </c>
      <c r="F342" s="46" t="e">
        <f>+VLOOKUP($A342&amp;"_"&amp;'1'!$C$5,#REF!,20,FALSE)</f>
        <v>#REF!</v>
      </c>
      <c r="G342" s="46" t="e">
        <f>+VLOOKUP($A342&amp;"_"&amp;'1'!$C$5,#REF!,21,FALSE)</f>
        <v>#REF!</v>
      </c>
      <c r="H342" s="46" t="e">
        <f>+VLOOKUP($A342&amp;"_"&amp;'1'!$C$5,#REF!,22,FALSE)</f>
        <v>#REF!</v>
      </c>
    </row>
    <row r="343" spans="1:8" x14ac:dyDescent="0.25">
      <c r="A343" s="18" t="s">
        <v>711</v>
      </c>
      <c r="B343" s="16" t="s">
        <v>712</v>
      </c>
      <c r="C343" s="45" t="e">
        <f>+VLOOKUP($A343&amp;"_"&amp;'1'!$C$5,#REF!,17,FALSE)</f>
        <v>#REF!</v>
      </c>
      <c r="D343" s="46" t="e">
        <f>+VLOOKUP($A343&amp;"_"&amp;'1'!$C$5,#REF!,18,FALSE)</f>
        <v>#REF!</v>
      </c>
      <c r="E343" s="46" t="e">
        <f>+VLOOKUP($A343&amp;"_"&amp;'1'!$C$5,#REF!,19,FALSE)</f>
        <v>#REF!</v>
      </c>
      <c r="F343" s="46" t="e">
        <f>+VLOOKUP($A343&amp;"_"&amp;'1'!$C$5,#REF!,20,FALSE)</f>
        <v>#REF!</v>
      </c>
      <c r="G343" s="46" t="e">
        <f>+VLOOKUP($A343&amp;"_"&amp;'1'!$C$5,#REF!,21,FALSE)</f>
        <v>#REF!</v>
      </c>
      <c r="H343" s="46" t="e">
        <f>+VLOOKUP($A343&amp;"_"&amp;'1'!$C$5,#REF!,22,FALSE)</f>
        <v>#REF!</v>
      </c>
    </row>
    <row r="344" spans="1:8" x14ac:dyDescent="0.25">
      <c r="A344" s="18" t="s">
        <v>713</v>
      </c>
      <c r="B344" s="16" t="s">
        <v>714</v>
      </c>
      <c r="C344" s="45" t="e">
        <f>+VLOOKUP($A344&amp;"_"&amp;'1'!$C$5,#REF!,17,FALSE)</f>
        <v>#REF!</v>
      </c>
      <c r="D344" s="46" t="e">
        <f>+VLOOKUP($A344&amp;"_"&amp;'1'!$C$5,#REF!,18,FALSE)</f>
        <v>#REF!</v>
      </c>
      <c r="E344" s="46" t="e">
        <f>+VLOOKUP($A344&amp;"_"&amp;'1'!$C$5,#REF!,19,FALSE)</f>
        <v>#REF!</v>
      </c>
      <c r="F344" s="46" t="e">
        <f>+VLOOKUP($A344&amp;"_"&amp;'1'!$C$5,#REF!,20,FALSE)</f>
        <v>#REF!</v>
      </c>
      <c r="G344" s="46" t="e">
        <f>+VLOOKUP($A344&amp;"_"&amp;'1'!$C$5,#REF!,21,FALSE)</f>
        <v>#REF!</v>
      </c>
      <c r="H344" s="46" t="e">
        <f>+VLOOKUP($A344&amp;"_"&amp;'1'!$C$5,#REF!,22,FALSE)</f>
        <v>#REF!</v>
      </c>
    </row>
    <row r="345" spans="1:8" x14ac:dyDescent="0.25">
      <c r="A345" s="18" t="s">
        <v>715</v>
      </c>
      <c r="B345" s="16" t="s">
        <v>716</v>
      </c>
      <c r="C345" s="45" t="e">
        <f>+VLOOKUP($A345&amp;"_"&amp;'1'!$C$5,#REF!,17,FALSE)</f>
        <v>#REF!</v>
      </c>
      <c r="D345" s="46" t="e">
        <f>+VLOOKUP($A345&amp;"_"&amp;'1'!$C$5,#REF!,18,FALSE)</f>
        <v>#REF!</v>
      </c>
      <c r="E345" s="46" t="e">
        <f>+VLOOKUP($A345&amp;"_"&amp;'1'!$C$5,#REF!,19,FALSE)</f>
        <v>#REF!</v>
      </c>
      <c r="F345" s="46" t="e">
        <f>+VLOOKUP($A345&amp;"_"&amp;'1'!$C$5,#REF!,20,FALSE)</f>
        <v>#REF!</v>
      </c>
      <c r="G345" s="46" t="e">
        <f>+VLOOKUP($A345&amp;"_"&amp;'1'!$C$5,#REF!,21,FALSE)</f>
        <v>#REF!</v>
      </c>
      <c r="H345" s="46" t="e">
        <f>+VLOOKUP($A345&amp;"_"&amp;'1'!$C$5,#REF!,22,FALSE)</f>
        <v>#REF!</v>
      </c>
    </row>
    <row r="346" spans="1:8" x14ac:dyDescent="0.25">
      <c r="A346" s="18" t="s">
        <v>717</v>
      </c>
      <c r="B346" s="16" t="s">
        <v>718</v>
      </c>
      <c r="C346" s="45" t="e">
        <f>+VLOOKUP($A346&amp;"_"&amp;'1'!$C$5,#REF!,17,FALSE)</f>
        <v>#REF!</v>
      </c>
      <c r="D346" s="46" t="e">
        <f>+VLOOKUP($A346&amp;"_"&amp;'1'!$C$5,#REF!,18,FALSE)</f>
        <v>#REF!</v>
      </c>
      <c r="E346" s="46" t="e">
        <f>+VLOOKUP($A346&amp;"_"&amp;'1'!$C$5,#REF!,19,FALSE)</f>
        <v>#REF!</v>
      </c>
      <c r="F346" s="46" t="e">
        <f>+VLOOKUP($A346&amp;"_"&amp;'1'!$C$5,#REF!,20,FALSE)</f>
        <v>#REF!</v>
      </c>
      <c r="G346" s="46" t="e">
        <f>+VLOOKUP($A346&amp;"_"&amp;'1'!$C$5,#REF!,21,FALSE)</f>
        <v>#REF!</v>
      </c>
      <c r="H346" s="46" t="e">
        <f>+VLOOKUP($A346&amp;"_"&amp;'1'!$C$5,#REF!,22,FALSE)</f>
        <v>#REF!</v>
      </c>
    </row>
    <row r="347" spans="1:8" x14ac:dyDescent="0.25">
      <c r="A347" s="18" t="s">
        <v>719</v>
      </c>
      <c r="B347" s="16" t="s">
        <v>720</v>
      </c>
      <c r="C347" s="45" t="e">
        <f>+VLOOKUP($A347&amp;"_"&amp;'1'!$C$5,#REF!,17,FALSE)</f>
        <v>#REF!</v>
      </c>
      <c r="D347" s="46" t="e">
        <f>+VLOOKUP($A347&amp;"_"&amp;'1'!$C$5,#REF!,18,FALSE)</f>
        <v>#REF!</v>
      </c>
      <c r="E347" s="46" t="e">
        <f>+VLOOKUP($A347&amp;"_"&amp;'1'!$C$5,#REF!,19,FALSE)</f>
        <v>#REF!</v>
      </c>
      <c r="F347" s="46" t="e">
        <f>+VLOOKUP($A347&amp;"_"&amp;'1'!$C$5,#REF!,20,FALSE)</f>
        <v>#REF!</v>
      </c>
      <c r="G347" s="46" t="e">
        <f>+VLOOKUP($A347&amp;"_"&amp;'1'!$C$5,#REF!,21,FALSE)</f>
        <v>#REF!</v>
      </c>
      <c r="H347" s="46" t="e">
        <f>+VLOOKUP($A347&amp;"_"&amp;'1'!$C$5,#REF!,22,FALSE)</f>
        <v>#REF!</v>
      </c>
    </row>
    <row r="348" spans="1:8" x14ac:dyDescent="0.25">
      <c r="A348" s="18" t="s">
        <v>721</v>
      </c>
      <c r="B348" s="16" t="s">
        <v>264</v>
      </c>
      <c r="C348" s="45" t="e">
        <f>+VLOOKUP($A348&amp;"_"&amp;'1'!$C$5,#REF!,17,FALSE)</f>
        <v>#REF!</v>
      </c>
      <c r="D348" s="46" t="e">
        <f>+VLOOKUP($A348&amp;"_"&amp;'1'!$C$5,#REF!,18,FALSE)</f>
        <v>#REF!</v>
      </c>
      <c r="E348" s="46" t="e">
        <f>+VLOOKUP($A348&amp;"_"&amp;'1'!$C$5,#REF!,19,FALSE)</f>
        <v>#REF!</v>
      </c>
      <c r="F348" s="46" t="e">
        <f>+VLOOKUP($A348&amp;"_"&amp;'1'!$C$5,#REF!,20,FALSE)</f>
        <v>#REF!</v>
      </c>
      <c r="G348" s="46" t="e">
        <f>+VLOOKUP($A348&amp;"_"&amp;'1'!$C$5,#REF!,21,FALSE)</f>
        <v>#REF!</v>
      </c>
      <c r="H348" s="46" t="e">
        <f>+VLOOKUP($A348&amp;"_"&amp;'1'!$C$5,#REF!,22,FALSE)</f>
        <v>#REF!</v>
      </c>
    </row>
    <row r="349" spans="1:8" x14ac:dyDescent="0.25">
      <c r="A349" s="18" t="s">
        <v>722</v>
      </c>
      <c r="B349" s="16" t="s">
        <v>723</v>
      </c>
      <c r="C349" s="45" t="e">
        <f>+VLOOKUP($A349&amp;"_"&amp;'1'!$C$5,#REF!,17,FALSE)</f>
        <v>#REF!</v>
      </c>
      <c r="D349" s="46" t="e">
        <f>+VLOOKUP($A349&amp;"_"&amp;'1'!$C$5,#REF!,18,FALSE)</f>
        <v>#REF!</v>
      </c>
      <c r="E349" s="46" t="e">
        <f>+VLOOKUP($A349&amp;"_"&amp;'1'!$C$5,#REF!,19,FALSE)</f>
        <v>#REF!</v>
      </c>
      <c r="F349" s="46" t="e">
        <f>+VLOOKUP($A349&amp;"_"&amp;'1'!$C$5,#REF!,20,FALSE)</f>
        <v>#REF!</v>
      </c>
      <c r="G349" s="46" t="e">
        <f>+VLOOKUP($A349&amp;"_"&amp;'1'!$C$5,#REF!,21,FALSE)</f>
        <v>#REF!</v>
      </c>
      <c r="H349" s="46" t="e">
        <f>+VLOOKUP($A349&amp;"_"&amp;'1'!$C$5,#REF!,22,FALSE)</f>
        <v>#REF!</v>
      </c>
    </row>
    <row r="350" spans="1:8" x14ac:dyDescent="0.25">
      <c r="A350" s="18" t="s">
        <v>724</v>
      </c>
      <c r="B350" s="16" t="s">
        <v>265</v>
      </c>
      <c r="C350" s="45" t="e">
        <f>+VLOOKUP($A350&amp;"_"&amp;'1'!$C$5,#REF!,17,FALSE)</f>
        <v>#REF!</v>
      </c>
      <c r="D350" s="46" t="e">
        <f>+VLOOKUP($A350&amp;"_"&amp;'1'!$C$5,#REF!,18,FALSE)</f>
        <v>#REF!</v>
      </c>
      <c r="E350" s="46" t="e">
        <f>+VLOOKUP($A350&amp;"_"&amp;'1'!$C$5,#REF!,19,FALSE)</f>
        <v>#REF!</v>
      </c>
      <c r="F350" s="46" t="e">
        <f>+VLOOKUP($A350&amp;"_"&amp;'1'!$C$5,#REF!,20,FALSE)</f>
        <v>#REF!</v>
      </c>
      <c r="G350" s="46" t="e">
        <f>+VLOOKUP($A350&amp;"_"&amp;'1'!$C$5,#REF!,21,FALSE)</f>
        <v>#REF!</v>
      </c>
      <c r="H350" s="46" t="e">
        <f>+VLOOKUP($A350&amp;"_"&amp;'1'!$C$5,#REF!,22,FALSE)</f>
        <v>#REF!</v>
      </c>
    </row>
    <row r="351" spans="1:8" x14ac:dyDescent="0.25">
      <c r="A351" s="18" t="s">
        <v>725</v>
      </c>
      <c r="B351" s="16" t="s">
        <v>726</v>
      </c>
      <c r="C351" s="45" t="e">
        <f>+VLOOKUP($A351&amp;"_"&amp;'1'!$C$5,#REF!,17,FALSE)</f>
        <v>#REF!</v>
      </c>
      <c r="D351" s="46" t="e">
        <f>+VLOOKUP($A351&amp;"_"&amp;'1'!$C$5,#REF!,18,FALSE)</f>
        <v>#REF!</v>
      </c>
      <c r="E351" s="46" t="e">
        <f>+VLOOKUP($A351&amp;"_"&amp;'1'!$C$5,#REF!,19,FALSE)</f>
        <v>#REF!</v>
      </c>
      <c r="F351" s="46" t="e">
        <f>+VLOOKUP($A351&amp;"_"&amp;'1'!$C$5,#REF!,20,FALSE)</f>
        <v>#REF!</v>
      </c>
      <c r="G351" s="46" t="e">
        <f>+VLOOKUP($A351&amp;"_"&amp;'1'!$C$5,#REF!,21,FALSE)</f>
        <v>#REF!</v>
      </c>
      <c r="H351" s="46" t="e">
        <f>+VLOOKUP($A351&amp;"_"&amp;'1'!$C$5,#REF!,22,FALSE)</f>
        <v>#REF!</v>
      </c>
    </row>
    <row r="352" spans="1:8" x14ac:dyDescent="0.25">
      <c r="A352" s="18" t="s">
        <v>727</v>
      </c>
      <c r="B352" s="16" t="s">
        <v>728</v>
      </c>
      <c r="C352" s="45" t="e">
        <f>+VLOOKUP($A352&amp;"_"&amp;'1'!$C$5,#REF!,17,FALSE)</f>
        <v>#REF!</v>
      </c>
      <c r="D352" s="46" t="e">
        <f>+VLOOKUP($A352&amp;"_"&amp;'1'!$C$5,#REF!,18,FALSE)</f>
        <v>#REF!</v>
      </c>
      <c r="E352" s="46" t="e">
        <f>+VLOOKUP($A352&amp;"_"&amp;'1'!$C$5,#REF!,19,FALSE)</f>
        <v>#REF!</v>
      </c>
      <c r="F352" s="46" t="e">
        <f>+VLOOKUP($A352&amp;"_"&amp;'1'!$C$5,#REF!,20,FALSE)</f>
        <v>#REF!</v>
      </c>
      <c r="G352" s="46" t="e">
        <f>+VLOOKUP($A352&amp;"_"&amp;'1'!$C$5,#REF!,21,FALSE)</f>
        <v>#REF!</v>
      </c>
      <c r="H352" s="46" t="e">
        <f>+VLOOKUP($A352&amp;"_"&amp;'1'!$C$5,#REF!,22,FALSE)</f>
        <v>#REF!</v>
      </c>
    </row>
    <row r="353" spans="1:8" x14ac:dyDescent="0.25">
      <c r="A353" s="18" t="s">
        <v>729</v>
      </c>
      <c r="B353" s="16" t="s">
        <v>266</v>
      </c>
      <c r="C353" s="45" t="e">
        <f>+VLOOKUP($A353&amp;"_"&amp;'1'!$C$5,#REF!,17,FALSE)</f>
        <v>#REF!</v>
      </c>
      <c r="D353" s="46" t="e">
        <f>+VLOOKUP($A353&amp;"_"&amp;'1'!$C$5,#REF!,18,FALSE)</f>
        <v>#REF!</v>
      </c>
      <c r="E353" s="46" t="e">
        <f>+VLOOKUP($A353&amp;"_"&amp;'1'!$C$5,#REF!,19,FALSE)</f>
        <v>#REF!</v>
      </c>
      <c r="F353" s="46" t="e">
        <f>+VLOOKUP($A353&amp;"_"&amp;'1'!$C$5,#REF!,20,FALSE)</f>
        <v>#REF!</v>
      </c>
      <c r="G353" s="46" t="e">
        <f>+VLOOKUP($A353&amp;"_"&amp;'1'!$C$5,#REF!,21,FALSE)</f>
        <v>#REF!</v>
      </c>
      <c r="H353" s="46" t="e">
        <f>+VLOOKUP($A353&amp;"_"&amp;'1'!$C$5,#REF!,22,FALSE)</f>
        <v>#REF!</v>
      </c>
    </row>
    <row r="354" spans="1:8" x14ac:dyDescent="0.25">
      <c r="A354" s="18" t="s">
        <v>730</v>
      </c>
      <c r="B354" s="16" t="s">
        <v>731</v>
      </c>
      <c r="C354" s="45" t="e">
        <f>+VLOOKUP($A354&amp;"_"&amp;'1'!$C$5,#REF!,17,FALSE)</f>
        <v>#REF!</v>
      </c>
      <c r="D354" s="46" t="e">
        <f>+VLOOKUP($A354&amp;"_"&amp;'1'!$C$5,#REF!,18,FALSE)</f>
        <v>#REF!</v>
      </c>
      <c r="E354" s="46" t="e">
        <f>+VLOOKUP($A354&amp;"_"&amp;'1'!$C$5,#REF!,19,FALSE)</f>
        <v>#REF!</v>
      </c>
      <c r="F354" s="46" t="e">
        <f>+VLOOKUP($A354&amp;"_"&amp;'1'!$C$5,#REF!,20,FALSE)</f>
        <v>#REF!</v>
      </c>
      <c r="G354" s="46" t="e">
        <f>+VLOOKUP($A354&amp;"_"&amp;'1'!$C$5,#REF!,21,FALSE)</f>
        <v>#REF!</v>
      </c>
      <c r="H354" s="46" t="e">
        <f>+VLOOKUP($A354&amp;"_"&amp;'1'!$C$5,#REF!,22,FALSE)</f>
        <v>#REF!</v>
      </c>
    </row>
    <row r="355" spans="1:8" x14ac:dyDescent="0.25">
      <c r="A355" s="18" t="s">
        <v>732</v>
      </c>
      <c r="B355" s="16" t="s">
        <v>733</v>
      </c>
      <c r="C355" s="45" t="e">
        <f>+VLOOKUP($A355&amp;"_"&amp;'1'!$C$5,#REF!,17,FALSE)</f>
        <v>#REF!</v>
      </c>
      <c r="D355" s="46" t="e">
        <f>+VLOOKUP($A355&amp;"_"&amp;'1'!$C$5,#REF!,18,FALSE)</f>
        <v>#REF!</v>
      </c>
      <c r="E355" s="46" t="e">
        <f>+VLOOKUP($A355&amp;"_"&amp;'1'!$C$5,#REF!,19,FALSE)</f>
        <v>#REF!</v>
      </c>
      <c r="F355" s="46" t="e">
        <f>+VLOOKUP($A355&amp;"_"&amp;'1'!$C$5,#REF!,20,FALSE)</f>
        <v>#REF!</v>
      </c>
      <c r="G355" s="46" t="e">
        <f>+VLOOKUP($A355&amp;"_"&amp;'1'!$C$5,#REF!,21,FALSE)</f>
        <v>#REF!</v>
      </c>
      <c r="H355" s="46" t="e">
        <f>+VLOOKUP($A355&amp;"_"&amp;'1'!$C$5,#REF!,22,FALSE)</f>
        <v>#REF!</v>
      </c>
    </row>
    <row r="356" spans="1:8" x14ac:dyDescent="0.25">
      <c r="A356" s="18" t="s">
        <v>734</v>
      </c>
      <c r="B356" s="16" t="s">
        <v>267</v>
      </c>
      <c r="C356" s="45" t="e">
        <f>+VLOOKUP($A356&amp;"_"&amp;'1'!$C$5,#REF!,17,FALSE)</f>
        <v>#REF!</v>
      </c>
      <c r="D356" s="46" t="e">
        <f>+VLOOKUP($A356&amp;"_"&amp;'1'!$C$5,#REF!,18,FALSE)</f>
        <v>#REF!</v>
      </c>
      <c r="E356" s="46" t="e">
        <f>+VLOOKUP($A356&amp;"_"&amp;'1'!$C$5,#REF!,19,FALSE)</f>
        <v>#REF!</v>
      </c>
      <c r="F356" s="46" t="e">
        <f>+VLOOKUP($A356&amp;"_"&amp;'1'!$C$5,#REF!,20,FALSE)</f>
        <v>#REF!</v>
      </c>
      <c r="G356" s="46" t="e">
        <f>+VLOOKUP($A356&amp;"_"&amp;'1'!$C$5,#REF!,21,FALSE)</f>
        <v>#REF!</v>
      </c>
      <c r="H356" s="46" t="e">
        <f>+VLOOKUP($A356&amp;"_"&amp;'1'!$C$5,#REF!,22,FALSE)</f>
        <v>#REF!</v>
      </c>
    </row>
    <row r="357" spans="1:8" x14ac:dyDescent="0.25">
      <c r="A357" s="18" t="s">
        <v>735</v>
      </c>
      <c r="B357" s="16" t="s">
        <v>736</v>
      </c>
      <c r="C357" s="45" t="e">
        <f>+VLOOKUP($A357&amp;"_"&amp;'1'!$C$5,#REF!,17,FALSE)</f>
        <v>#REF!</v>
      </c>
      <c r="D357" s="46" t="e">
        <f>+VLOOKUP($A357&amp;"_"&amp;'1'!$C$5,#REF!,18,FALSE)</f>
        <v>#REF!</v>
      </c>
      <c r="E357" s="46" t="e">
        <f>+VLOOKUP($A357&amp;"_"&amp;'1'!$C$5,#REF!,19,FALSE)</f>
        <v>#REF!</v>
      </c>
      <c r="F357" s="46" t="e">
        <f>+VLOOKUP($A357&amp;"_"&amp;'1'!$C$5,#REF!,20,FALSE)</f>
        <v>#REF!</v>
      </c>
      <c r="G357" s="46" t="e">
        <f>+VLOOKUP($A357&amp;"_"&amp;'1'!$C$5,#REF!,21,FALSE)</f>
        <v>#REF!</v>
      </c>
      <c r="H357" s="46" t="e">
        <f>+VLOOKUP($A357&amp;"_"&amp;'1'!$C$5,#REF!,22,FALSE)</f>
        <v>#REF!</v>
      </c>
    </row>
    <row r="358" spans="1:8" x14ac:dyDescent="0.25">
      <c r="A358" s="18" t="s">
        <v>737</v>
      </c>
      <c r="B358" s="16" t="s">
        <v>738</v>
      </c>
      <c r="C358" s="45" t="e">
        <f>+VLOOKUP($A358&amp;"_"&amp;'1'!$C$5,#REF!,17,FALSE)</f>
        <v>#REF!</v>
      </c>
      <c r="D358" s="46" t="e">
        <f>+VLOOKUP($A358&amp;"_"&amp;'1'!$C$5,#REF!,18,FALSE)</f>
        <v>#REF!</v>
      </c>
      <c r="E358" s="46" t="e">
        <f>+VLOOKUP($A358&amp;"_"&amp;'1'!$C$5,#REF!,19,FALSE)</f>
        <v>#REF!</v>
      </c>
      <c r="F358" s="46" t="e">
        <f>+VLOOKUP($A358&amp;"_"&amp;'1'!$C$5,#REF!,20,FALSE)</f>
        <v>#REF!</v>
      </c>
      <c r="G358" s="46" t="e">
        <f>+VLOOKUP($A358&amp;"_"&amp;'1'!$C$5,#REF!,21,FALSE)</f>
        <v>#REF!</v>
      </c>
      <c r="H358" s="46" t="e">
        <f>+VLOOKUP($A358&amp;"_"&amp;'1'!$C$5,#REF!,22,FALSE)</f>
        <v>#REF!</v>
      </c>
    </row>
    <row r="359" spans="1:8" x14ac:dyDescent="0.25">
      <c r="A359" s="18" t="s">
        <v>739</v>
      </c>
      <c r="B359" s="16" t="s">
        <v>268</v>
      </c>
      <c r="C359" s="45" t="e">
        <f>+VLOOKUP($A359&amp;"_"&amp;'1'!$C$5,#REF!,17,FALSE)</f>
        <v>#REF!</v>
      </c>
      <c r="D359" s="46" t="e">
        <f>+VLOOKUP($A359&amp;"_"&amp;'1'!$C$5,#REF!,18,FALSE)</f>
        <v>#REF!</v>
      </c>
      <c r="E359" s="46" t="e">
        <f>+VLOOKUP($A359&amp;"_"&amp;'1'!$C$5,#REF!,19,FALSE)</f>
        <v>#REF!</v>
      </c>
      <c r="F359" s="46" t="e">
        <f>+VLOOKUP($A359&amp;"_"&amp;'1'!$C$5,#REF!,20,FALSE)</f>
        <v>#REF!</v>
      </c>
      <c r="G359" s="46" t="e">
        <f>+VLOOKUP($A359&amp;"_"&amp;'1'!$C$5,#REF!,21,FALSE)</f>
        <v>#REF!</v>
      </c>
      <c r="H359" s="46" t="e">
        <f>+VLOOKUP($A359&amp;"_"&amp;'1'!$C$5,#REF!,22,FALSE)</f>
        <v>#REF!</v>
      </c>
    </row>
    <row r="360" spans="1:8" x14ac:dyDescent="0.25">
      <c r="A360" s="18" t="s">
        <v>740</v>
      </c>
      <c r="B360" s="16" t="s">
        <v>741</v>
      </c>
      <c r="C360" s="45" t="e">
        <f>+VLOOKUP($A360&amp;"_"&amp;'1'!$C$5,#REF!,17,FALSE)</f>
        <v>#REF!</v>
      </c>
      <c r="D360" s="46" t="e">
        <f>+VLOOKUP($A360&amp;"_"&amp;'1'!$C$5,#REF!,18,FALSE)</f>
        <v>#REF!</v>
      </c>
      <c r="E360" s="46" t="e">
        <f>+VLOOKUP($A360&amp;"_"&amp;'1'!$C$5,#REF!,19,FALSE)</f>
        <v>#REF!</v>
      </c>
      <c r="F360" s="46" t="e">
        <f>+VLOOKUP($A360&amp;"_"&amp;'1'!$C$5,#REF!,20,FALSE)</f>
        <v>#REF!</v>
      </c>
      <c r="G360" s="46" t="e">
        <f>+VLOOKUP($A360&amp;"_"&amp;'1'!$C$5,#REF!,21,FALSE)</f>
        <v>#REF!</v>
      </c>
      <c r="H360" s="46" t="e">
        <f>+VLOOKUP($A360&amp;"_"&amp;'1'!$C$5,#REF!,22,FALSE)</f>
        <v>#REF!</v>
      </c>
    </row>
    <row r="361" spans="1:8" x14ac:dyDescent="0.25">
      <c r="A361" s="18" t="s">
        <v>742</v>
      </c>
      <c r="B361" s="16" t="s">
        <v>743</v>
      </c>
      <c r="C361" s="45" t="e">
        <f>+VLOOKUP($A361&amp;"_"&amp;'1'!$C$5,#REF!,17,FALSE)</f>
        <v>#REF!</v>
      </c>
      <c r="D361" s="46" t="e">
        <f>+VLOOKUP($A361&amp;"_"&amp;'1'!$C$5,#REF!,18,FALSE)</f>
        <v>#REF!</v>
      </c>
      <c r="E361" s="46" t="e">
        <f>+VLOOKUP($A361&amp;"_"&amp;'1'!$C$5,#REF!,19,FALSE)</f>
        <v>#REF!</v>
      </c>
      <c r="F361" s="46" t="e">
        <f>+VLOOKUP($A361&amp;"_"&amp;'1'!$C$5,#REF!,20,FALSE)</f>
        <v>#REF!</v>
      </c>
      <c r="G361" s="46" t="e">
        <f>+VLOOKUP($A361&amp;"_"&amp;'1'!$C$5,#REF!,21,FALSE)</f>
        <v>#REF!</v>
      </c>
      <c r="H361" s="46" t="e">
        <f>+VLOOKUP($A361&amp;"_"&amp;'1'!$C$5,#REF!,22,FALSE)</f>
        <v>#REF!</v>
      </c>
    </row>
    <row r="362" spans="1:8" x14ac:dyDescent="0.25">
      <c r="A362" s="18" t="s">
        <v>744</v>
      </c>
      <c r="B362" s="16" t="s">
        <v>269</v>
      </c>
      <c r="C362" s="45" t="e">
        <f>+VLOOKUP($A362&amp;"_"&amp;'1'!$C$5,#REF!,17,FALSE)</f>
        <v>#REF!</v>
      </c>
      <c r="D362" s="46" t="e">
        <f>+VLOOKUP($A362&amp;"_"&amp;'1'!$C$5,#REF!,18,FALSE)</f>
        <v>#REF!</v>
      </c>
      <c r="E362" s="46" t="e">
        <f>+VLOOKUP($A362&amp;"_"&amp;'1'!$C$5,#REF!,19,FALSE)</f>
        <v>#REF!</v>
      </c>
      <c r="F362" s="46" t="e">
        <f>+VLOOKUP($A362&amp;"_"&amp;'1'!$C$5,#REF!,20,FALSE)</f>
        <v>#REF!</v>
      </c>
      <c r="G362" s="46" t="e">
        <f>+VLOOKUP($A362&amp;"_"&amp;'1'!$C$5,#REF!,21,FALSE)</f>
        <v>#REF!</v>
      </c>
      <c r="H362" s="46" t="e">
        <f>+VLOOKUP($A362&amp;"_"&amp;'1'!$C$5,#REF!,22,FALSE)</f>
        <v>#REF!</v>
      </c>
    </row>
    <row r="363" spans="1:8" x14ac:dyDescent="0.25">
      <c r="A363" s="18" t="s">
        <v>745</v>
      </c>
      <c r="B363" s="16" t="s">
        <v>746</v>
      </c>
      <c r="C363" s="45" t="e">
        <f>+VLOOKUP($A363&amp;"_"&amp;'1'!$C$5,#REF!,17,FALSE)</f>
        <v>#REF!</v>
      </c>
      <c r="D363" s="46" t="e">
        <f>+VLOOKUP($A363&amp;"_"&amp;'1'!$C$5,#REF!,18,FALSE)</f>
        <v>#REF!</v>
      </c>
      <c r="E363" s="46" t="e">
        <f>+VLOOKUP($A363&amp;"_"&amp;'1'!$C$5,#REF!,19,FALSE)</f>
        <v>#REF!</v>
      </c>
      <c r="F363" s="46" t="e">
        <f>+VLOOKUP($A363&amp;"_"&amp;'1'!$C$5,#REF!,20,FALSE)</f>
        <v>#REF!</v>
      </c>
      <c r="G363" s="46" t="e">
        <f>+VLOOKUP($A363&amp;"_"&amp;'1'!$C$5,#REF!,21,FALSE)</f>
        <v>#REF!</v>
      </c>
      <c r="H363" s="46" t="e">
        <f>+VLOOKUP($A363&amp;"_"&amp;'1'!$C$5,#REF!,22,FALSE)</f>
        <v>#REF!</v>
      </c>
    </row>
    <row r="364" spans="1:8" x14ac:dyDescent="0.25">
      <c r="A364" s="18" t="s">
        <v>747</v>
      </c>
      <c r="B364" s="16" t="s">
        <v>748</v>
      </c>
      <c r="C364" s="45" t="e">
        <f>+VLOOKUP($A364&amp;"_"&amp;'1'!$C$5,#REF!,17,FALSE)</f>
        <v>#REF!</v>
      </c>
      <c r="D364" s="46" t="e">
        <f>+VLOOKUP($A364&amp;"_"&amp;'1'!$C$5,#REF!,18,FALSE)</f>
        <v>#REF!</v>
      </c>
      <c r="E364" s="46" t="e">
        <f>+VLOOKUP($A364&amp;"_"&amp;'1'!$C$5,#REF!,19,FALSE)</f>
        <v>#REF!</v>
      </c>
      <c r="F364" s="46" t="e">
        <f>+VLOOKUP($A364&amp;"_"&amp;'1'!$C$5,#REF!,20,FALSE)</f>
        <v>#REF!</v>
      </c>
      <c r="G364" s="46" t="e">
        <f>+VLOOKUP($A364&amp;"_"&amp;'1'!$C$5,#REF!,21,FALSE)</f>
        <v>#REF!</v>
      </c>
      <c r="H364" s="46" t="e">
        <f>+VLOOKUP($A364&amp;"_"&amp;'1'!$C$5,#REF!,22,FALSE)</f>
        <v>#REF!</v>
      </c>
    </row>
    <row r="365" spans="1:8" x14ac:dyDescent="0.25">
      <c r="A365" s="18" t="s">
        <v>749</v>
      </c>
      <c r="B365" s="16" t="s">
        <v>750</v>
      </c>
      <c r="C365" s="45" t="e">
        <f>+VLOOKUP($A365&amp;"_"&amp;'1'!$C$5,#REF!,17,FALSE)</f>
        <v>#REF!</v>
      </c>
      <c r="D365" s="46" t="e">
        <f>+VLOOKUP($A365&amp;"_"&amp;'1'!$C$5,#REF!,18,FALSE)</f>
        <v>#REF!</v>
      </c>
      <c r="E365" s="46" t="e">
        <f>+VLOOKUP($A365&amp;"_"&amp;'1'!$C$5,#REF!,19,FALSE)</f>
        <v>#REF!</v>
      </c>
      <c r="F365" s="46" t="e">
        <f>+VLOOKUP($A365&amp;"_"&amp;'1'!$C$5,#REF!,20,FALSE)</f>
        <v>#REF!</v>
      </c>
      <c r="G365" s="46" t="e">
        <f>+VLOOKUP($A365&amp;"_"&amp;'1'!$C$5,#REF!,21,FALSE)</f>
        <v>#REF!</v>
      </c>
      <c r="H365" s="46" t="e">
        <f>+VLOOKUP($A365&amp;"_"&amp;'1'!$C$5,#REF!,22,FALSE)</f>
        <v>#REF!</v>
      </c>
    </row>
    <row r="366" spans="1:8" x14ac:dyDescent="0.25">
      <c r="A366" s="18" t="s">
        <v>751</v>
      </c>
      <c r="B366" s="16" t="s">
        <v>270</v>
      </c>
      <c r="C366" s="45" t="e">
        <f>+VLOOKUP($A366&amp;"_"&amp;'1'!$C$5,#REF!,17,FALSE)</f>
        <v>#REF!</v>
      </c>
      <c r="D366" s="46" t="e">
        <f>+VLOOKUP($A366&amp;"_"&amp;'1'!$C$5,#REF!,18,FALSE)</f>
        <v>#REF!</v>
      </c>
      <c r="E366" s="46" t="e">
        <f>+VLOOKUP($A366&amp;"_"&amp;'1'!$C$5,#REF!,19,FALSE)</f>
        <v>#REF!</v>
      </c>
      <c r="F366" s="46" t="e">
        <f>+VLOOKUP($A366&amp;"_"&amp;'1'!$C$5,#REF!,20,FALSE)</f>
        <v>#REF!</v>
      </c>
      <c r="G366" s="46" t="e">
        <f>+VLOOKUP($A366&amp;"_"&amp;'1'!$C$5,#REF!,21,FALSE)</f>
        <v>#REF!</v>
      </c>
      <c r="H366" s="46" t="e">
        <f>+VLOOKUP($A366&amp;"_"&amp;'1'!$C$5,#REF!,22,FALSE)</f>
        <v>#REF!</v>
      </c>
    </row>
    <row r="367" spans="1:8" x14ac:dyDescent="0.25">
      <c r="A367" s="18" t="s">
        <v>752</v>
      </c>
      <c r="B367" s="16" t="s">
        <v>753</v>
      </c>
      <c r="C367" s="45" t="e">
        <f>+VLOOKUP($A367&amp;"_"&amp;'1'!$C$5,#REF!,17,FALSE)</f>
        <v>#REF!</v>
      </c>
      <c r="D367" s="46" t="e">
        <f>+VLOOKUP($A367&amp;"_"&amp;'1'!$C$5,#REF!,18,FALSE)</f>
        <v>#REF!</v>
      </c>
      <c r="E367" s="46" t="e">
        <f>+VLOOKUP($A367&amp;"_"&amp;'1'!$C$5,#REF!,19,FALSE)</f>
        <v>#REF!</v>
      </c>
      <c r="F367" s="46" t="e">
        <f>+VLOOKUP($A367&amp;"_"&amp;'1'!$C$5,#REF!,20,FALSE)</f>
        <v>#REF!</v>
      </c>
      <c r="G367" s="46" t="e">
        <f>+VLOOKUP($A367&amp;"_"&amp;'1'!$C$5,#REF!,21,FALSE)</f>
        <v>#REF!</v>
      </c>
      <c r="H367" s="46" t="e">
        <f>+VLOOKUP($A367&amp;"_"&amp;'1'!$C$5,#REF!,22,FALSE)</f>
        <v>#REF!</v>
      </c>
    </row>
    <row r="368" spans="1:8" x14ac:dyDescent="0.25">
      <c r="A368" s="18" t="s">
        <v>754</v>
      </c>
      <c r="B368" s="16" t="s">
        <v>271</v>
      </c>
      <c r="C368" s="45" t="e">
        <f>+VLOOKUP($A368&amp;"_"&amp;'1'!$C$5,#REF!,17,FALSE)</f>
        <v>#REF!</v>
      </c>
      <c r="D368" s="46" t="e">
        <f>+VLOOKUP($A368&amp;"_"&amp;'1'!$C$5,#REF!,18,FALSE)</f>
        <v>#REF!</v>
      </c>
      <c r="E368" s="46" t="e">
        <f>+VLOOKUP($A368&amp;"_"&amp;'1'!$C$5,#REF!,19,FALSE)</f>
        <v>#REF!</v>
      </c>
      <c r="F368" s="46" t="e">
        <f>+VLOOKUP($A368&amp;"_"&amp;'1'!$C$5,#REF!,20,FALSE)</f>
        <v>#REF!</v>
      </c>
      <c r="G368" s="46" t="e">
        <f>+VLOOKUP($A368&amp;"_"&amp;'1'!$C$5,#REF!,21,FALSE)</f>
        <v>#REF!</v>
      </c>
      <c r="H368" s="46" t="e">
        <f>+VLOOKUP($A368&amp;"_"&amp;'1'!$C$5,#REF!,22,FALSE)</f>
        <v>#REF!</v>
      </c>
    </row>
    <row r="369" spans="1:8" x14ac:dyDescent="0.25">
      <c r="A369" s="18" t="s">
        <v>755</v>
      </c>
      <c r="B369" s="16" t="s">
        <v>756</v>
      </c>
      <c r="C369" s="45" t="e">
        <f>+VLOOKUP($A369&amp;"_"&amp;'1'!$C$5,#REF!,17,FALSE)</f>
        <v>#REF!</v>
      </c>
      <c r="D369" s="46" t="e">
        <f>+VLOOKUP($A369&amp;"_"&amp;'1'!$C$5,#REF!,18,FALSE)</f>
        <v>#REF!</v>
      </c>
      <c r="E369" s="46" t="e">
        <f>+VLOOKUP($A369&amp;"_"&amp;'1'!$C$5,#REF!,19,FALSE)</f>
        <v>#REF!</v>
      </c>
      <c r="F369" s="46" t="e">
        <f>+VLOOKUP($A369&amp;"_"&amp;'1'!$C$5,#REF!,20,FALSE)</f>
        <v>#REF!</v>
      </c>
      <c r="G369" s="46" t="e">
        <f>+VLOOKUP($A369&amp;"_"&amp;'1'!$C$5,#REF!,21,FALSE)</f>
        <v>#REF!</v>
      </c>
      <c r="H369" s="46" t="e">
        <f>+VLOOKUP($A369&amp;"_"&amp;'1'!$C$5,#REF!,22,FALSE)</f>
        <v>#REF!</v>
      </c>
    </row>
    <row r="370" spans="1:8" x14ac:dyDescent="0.25">
      <c r="A370" s="18" t="s">
        <v>757</v>
      </c>
      <c r="B370" s="16" t="s">
        <v>758</v>
      </c>
      <c r="C370" s="45" t="e">
        <f>+VLOOKUP($A370&amp;"_"&amp;'1'!$C$5,#REF!,17,FALSE)</f>
        <v>#REF!</v>
      </c>
      <c r="D370" s="46" t="e">
        <f>+VLOOKUP($A370&amp;"_"&amp;'1'!$C$5,#REF!,18,FALSE)</f>
        <v>#REF!</v>
      </c>
      <c r="E370" s="46" t="e">
        <f>+VLOOKUP($A370&amp;"_"&amp;'1'!$C$5,#REF!,19,FALSE)</f>
        <v>#REF!</v>
      </c>
      <c r="F370" s="46" t="e">
        <f>+VLOOKUP($A370&amp;"_"&amp;'1'!$C$5,#REF!,20,FALSE)</f>
        <v>#REF!</v>
      </c>
      <c r="G370" s="46" t="e">
        <f>+VLOOKUP($A370&amp;"_"&amp;'1'!$C$5,#REF!,21,FALSE)</f>
        <v>#REF!</v>
      </c>
      <c r="H370" s="46" t="e">
        <f>+VLOOKUP($A370&amp;"_"&amp;'1'!$C$5,#REF!,22,FALSE)</f>
        <v>#REF!</v>
      </c>
    </row>
    <row r="371" spans="1:8" x14ac:dyDescent="0.25">
      <c r="A371" s="18" t="s">
        <v>759</v>
      </c>
      <c r="B371" s="16" t="s">
        <v>272</v>
      </c>
      <c r="C371" s="45" t="e">
        <f>+VLOOKUP($A371&amp;"_"&amp;'1'!$C$5,#REF!,17,FALSE)</f>
        <v>#REF!</v>
      </c>
      <c r="D371" s="46" t="e">
        <f>+VLOOKUP($A371&amp;"_"&amp;'1'!$C$5,#REF!,18,FALSE)</f>
        <v>#REF!</v>
      </c>
      <c r="E371" s="46" t="e">
        <f>+VLOOKUP($A371&amp;"_"&amp;'1'!$C$5,#REF!,19,FALSE)</f>
        <v>#REF!</v>
      </c>
      <c r="F371" s="46" t="e">
        <f>+VLOOKUP($A371&amp;"_"&amp;'1'!$C$5,#REF!,20,FALSE)</f>
        <v>#REF!</v>
      </c>
      <c r="G371" s="46" t="e">
        <f>+VLOOKUP($A371&amp;"_"&amp;'1'!$C$5,#REF!,21,FALSE)</f>
        <v>#REF!</v>
      </c>
      <c r="H371" s="46" t="e">
        <f>+VLOOKUP($A371&amp;"_"&amp;'1'!$C$5,#REF!,22,FALSE)</f>
        <v>#REF!</v>
      </c>
    </row>
    <row r="372" spans="1:8" x14ac:dyDescent="0.25">
      <c r="A372" s="18" t="s">
        <v>760</v>
      </c>
      <c r="B372" s="16" t="s">
        <v>761</v>
      </c>
      <c r="C372" s="45" t="e">
        <f>+VLOOKUP($A372&amp;"_"&amp;'1'!$C$5,#REF!,17,FALSE)</f>
        <v>#REF!</v>
      </c>
      <c r="D372" s="46" t="e">
        <f>+VLOOKUP($A372&amp;"_"&amp;'1'!$C$5,#REF!,18,FALSE)</f>
        <v>#REF!</v>
      </c>
      <c r="E372" s="46" t="e">
        <f>+VLOOKUP($A372&amp;"_"&amp;'1'!$C$5,#REF!,19,FALSE)</f>
        <v>#REF!</v>
      </c>
      <c r="F372" s="46" t="e">
        <f>+VLOOKUP($A372&amp;"_"&amp;'1'!$C$5,#REF!,20,FALSE)</f>
        <v>#REF!</v>
      </c>
      <c r="G372" s="46" t="e">
        <f>+VLOOKUP($A372&amp;"_"&amp;'1'!$C$5,#REF!,21,FALSE)</f>
        <v>#REF!</v>
      </c>
      <c r="H372" s="46" t="e">
        <f>+VLOOKUP($A372&amp;"_"&amp;'1'!$C$5,#REF!,22,FALSE)</f>
        <v>#REF!</v>
      </c>
    </row>
    <row r="373" spans="1:8" x14ac:dyDescent="0.25">
      <c r="A373" s="18" t="s">
        <v>762</v>
      </c>
      <c r="B373" s="16" t="s">
        <v>763</v>
      </c>
      <c r="C373" s="45" t="e">
        <f>+VLOOKUP($A373&amp;"_"&amp;'1'!$C$5,#REF!,17,FALSE)</f>
        <v>#REF!</v>
      </c>
      <c r="D373" s="46" t="e">
        <f>+VLOOKUP($A373&amp;"_"&amp;'1'!$C$5,#REF!,18,FALSE)</f>
        <v>#REF!</v>
      </c>
      <c r="E373" s="46" t="e">
        <f>+VLOOKUP($A373&amp;"_"&amp;'1'!$C$5,#REF!,19,FALSE)</f>
        <v>#REF!</v>
      </c>
      <c r="F373" s="46" t="e">
        <f>+VLOOKUP($A373&amp;"_"&amp;'1'!$C$5,#REF!,20,FALSE)</f>
        <v>#REF!</v>
      </c>
      <c r="G373" s="46" t="e">
        <f>+VLOOKUP($A373&amp;"_"&amp;'1'!$C$5,#REF!,21,FALSE)</f>
        <v>#REF!</v>
      </c>
      <c r="H373" s="46" t="e">
        <f>+VLOOKUP($A373&amp;"_"&amp;'1'!$C$5,#REF!,22,FALSE)</f>
        <v>#REF!</v>
      </c>
    </row>
    <row r="374" spans="1:8" x14ac:dyDescent="0.25">
      <c r="A374" s="18" t="s">
        <v>764</v>
      </c>
      <c r="B374" s="16" t="s">
        <v>765</v>
      </c>
      <c r="C374" s="45" t="e">
        <f>+VLOOKUP($A374&amp;"_"&amp;'1'!$C$5,#REF!,17,FALSE)</f>
        <v>#REF!</v>
      </c>
      <c r="D374" s="46" t="e">
        <f>+VLOOKUP($A374&amp;"_"&amp;'1'!$C$5,#REF!,18,FALSE)</f>
        <v>#REF!</v>
      </c>
      <c r="E374" s="46" t="e">
        <f>+VLOOKUP($A374&amp;"_"&amp;'1'!$C$5,#REF!,19,FALSE)</f>
        <v>#REF!</v>
      </c>
      <c r="F374" s="46" t="e">
        <f>+VLOOKUP($A374&amp;"_"&amp;'1'!$C$5,#REF!,20,FALSE)</f>
        <v>#REF!</v>
      </c>
      <c r="G374" s="46" t="e">
        <f>+VLOOKUP($A374&amp;"_"&amp;'1'!$C$5,#REF!,21,FALSE)</f>
        <v>#REF!</v>
      </c>
      <c r="H374" s="46" t="e">
        <f>+VLOOKUP($A374&amp;"_"&amp;'1'!$C$5,#REF!,22,FALSE)</f>
        <v>#REF!</v>
      </c>
    </row>
    <row r="375" spans="1:8" x14ac:dyDescent="0.25">
      <c r="A375" s="18" t="s">
        <v>766</v>
      </c>
      <c r="B375" s="16" t="s">
        <v>767</v>
      </c>
      <c r="C375" s="45" t="e">
        <f>+VLOOKUP($A375&amp;"_"&amp;'1'!$C$5,#REF!,17,FALSE)</f>
        <v>#REF!</v>
      </c>
      <c r="D375" s="46" t="e">
        <f>+VLOOKUP($A375&amp;"_"&amp;'1'!$C$5,#REF!,18,FALSE)</f>
        <v>#REF!</v>
      </c>
      <c r="E375" s="46" t="e">
        <f>+VLOOKUP($A375&amp;"_"&amp;'1'!$C$5,#REF!,19,FALSE)</f>
        <v>#REF!</v>
      </c>
      <c r="F375" s="46" t="e">
        <f>+VLOOKUP($A375&amp;"_"&amp;'1'!$C$5,#REF!,20,FALSE)</f>
        <v>#REF!</v>
      </c>
      <c r="G375" s="46" t="e">
        <f>+VLOOKUP($A375&amp;"_"&amp;'1'!$C$5,#REF!,21,FALSE)</f>
        <v>#REF!</v>
      </c>
      <c r="H375" s="46" t="e">
        <f>+VLOOKUP($A375&amp;"_"&amp;'1'!$C$5,#REF!,22,FALSE)</f>
        <v>#REF!</v>
      </c>
    </row>
    <row r="376" spans="1:8" x14ac:dyDescent="0.25">
      <c r="A376" s="18" t="s">
        <v>768</v>
      </c>
      <c r="B376" s="16" t="s">
        <v>273</v>
      </c>
      <c r="C376" s="45" t="e">
        <f>+VLOOKUP($A376&amp;"_"&amp;'1'!$C$5,#REF!,17,FALSE)</f>
        <v>#REF!</v>
      </c>
      <c r="D376" s="46" t="e">
        <f>+VLOOKUP($A376&amp;"_"&amp;'1'!$C$5,#REF!,18,FALSE)</f>
        <v>#REF!</v>
      </c>
      <c r="E376" s="46" t="e">
        <f>+VLOOKUP($A376&amp;"_"&amp;'1'!$C$5,#REF!,19,FALSE)</f>
        <v>#REF!</v>
      </c>
      <c r="F376" s="46" t="e">
        <f>+VLOOKUP($A376&amp;"_"&amp;'1'!$C$5,#REF!,20,FALSE)</f>
        <v>#REF!</v>
      </c>
      <c r="G376" s="46" t="e">
        <f>+VLOOKUP($A376&amp;"_"&amp;'1'!$C$5,#REF!,21,FALSE)</f>
        <v>#REF!</v>
      </c>
      <c r="H376" s="46" t="e">
        <f>+VLOOKUP($A376&amp;"_"&amp;'1'!$C$5,#REF!,22,FALSE)</f>
        <v>#REF!</v>
      </c>
    </row>
    <row r="377" spans="1:8" x14ac:dyDescent="0.25">
      <c r="A377" s="18" t="s">
        <v>769</v>
      </c>
      <c r="B377" s="16" t="s">
        <v>770</v>
      </c>
      <c r="C377" s="45" t="e">
        <f>+VLOOKUP($A377&amp;"_"&amp;'1'!$C$5,#REF!,17,FALSE)</f>
        <v>#REF!</v>
      </c>
      <c r="D377" s="46" t="e">
        <f>+VLOOKUP($A377&amp;"_"&amp;'1'!$C$5,#REF!,18,FALSE)</f>
        <v>#REF!</v>
      </c>
      <c r="E377" s="46" t="e">
        <f>+VLOOKUP($A377&amp;"_"&amp;'1'!$C$5,#REF!,19,FALSE)</f>
        <v>#REF!</v>
      </c>
      <c r="F377" s="46" t="e">
        <f>+VLOOKUP($A377&amp;"_"&amp;'1'!$C$5,#REF!,20,FALSE)</f>
        <v>#REF!</v>
      </c>
      <c r="G377" s="46" t="e">
        <f>+VLOOKUP($A377&amp;"_"&amp;'1'!$C$5,#REF!,21,FALSE)</f>
        <v>#REF!</v>
      </c>
      <c r="H377" s="46" t="e">
        <f>+VLOOKUP($A377&amp;"_"&amp;'1'!$C$5,#REF!,22,FALSE)</f>
        <v>#REF!</v>
      </c>
    </row>
    <row r="378" spans="1:8" x14ac:dyDescent="0.25">
      <c r="A378" s="18" t="s">
        <v>771</v>
      </c>
      <c r="B378" s="16" t="s">
        <v>274</v>
      </c>
      <c r="C378" s="45" t="e">
        <f>+VLOOKUP($A378&amp;"_"&amp;'1'!$C$5,#REF!,17,FALSE)</f>
        <v>#REF!</v>
      </c>
      <c r="D378" s="46" t="e">
        <f>+VLOOKUP($A378&amp;"_"&amp;'1'!$C$5,#REF!,18,FALSE)</f>
        <v>#REF!</v>
      </c>
      <c r="E378" s="46" t="e">
        <f>+VLOOKUP($A378&amp;"_"&amp;'1'!$C$5,#REF!,19,FALSE)</f>
        <v>#REF!</v>
      </c>
      <c r="F378" s="46" t="e">
        <f>+VLOOKUP($A378&amp;"_"&amp;'1'!$C$5,#REF!,20,FALSE)</f>
        <v>#REF!</v>
      </c>
      <c r="G378" s="46" t="e">
        <f>+VLOOKUP($A378&amp;"_"&amp;'1'!$C$5,#REF!,21,FALSE)</f>
        <v>#REF!</v>
      </c>
      <c r="H378" s="46" t="e">
        <f>+VLOOKUP($A378&amp;"_"&amp;'1'!$C$5,#REF!,22,FALSE)</f>
        <v>#REF!</v>
      </c>
    </row>
    <row r="379" spans="1:8" x14ac:dyDescent="0.25">
      <c r="A379" s="18" t="s">
        <v>772</v>
      </c>
      <c r="B379" s="16" t="s">
        <v>773</v>
      </c>
      <c r="C379" s="45" t="e">
        <f>+VLOOKUP($A379&amp;"_"&amp;'1'!$C$5,#REF!,17,FALSE)</f>
        <v>#REF!</v>
      </c>
      <c r="D379" s="46" t="e">
        <f>+VLOOKUP($A379&amp;"_"&amp;'1'!$C$5,#REF!,18,FALSE)</f>
        <v>#REF!</v>
      </c>
      <c r="E379" s="46" t="e">
        <f>+VLOOKUP($A379&amp;"_"&amp;'1'!$C$5,#REF!,19,FALSE)</f>
        <v>#REF!</v>
      </c>
      <c r="F379" s="46" t="e">
        <f>+VLOOKUP($A379&amp;"_"&amp;'1'!$C$5,#REF!,20,FALSE)</f>
        <v>#REF!</v>
      </c>
      <c r="G379" s="46" t="e">
        <f>+VLOOKUP($A379&amp;"_"&amp;'1'!$C$5,#REF!,21,FALSE)</f>
        <v>#REF!</v>
      </c>
      <c r="H379" s="46" t="e">
        <f>+VLOOKUP($A379&amp;"_"&amp;'1'!$C$5,#REF!,22,FALSE)</f>
        <v>#REF!</v>
      </c>
    </row>
    <row r="380" spans="1:8" x14ac:dyDescent="0.25">
      <c r="A380" s="18" t="s">
        <v>774</v>
      </c>
      <c r="B380" s="16" t="s">
        <v>775</v>
      </c>
      <c r="C380" s="45" t="e">
        <f>+VLOOKUP($A380&amp;"_"&amp;'1'!$C$5,#REF!,17,FALSE)</f>
        <v>#REF!</v>
      </c>
      <c r="D380" s="46" t="e">
        <f>+VLOOKUP($A380&amp;"_"&amp;'1'!$C$5,#REF!,18,FALSE)</f>
        <v>#REF!</v>
      </c>
      <c r="E380" s="46" t="e">
        <f>+VLOOKUP($A380&amp;"_"&amp;'1'!$C$5,#REF!,19,FALSE)</f>
        <v>#REF!</v>
      </c>
      <c r="F380" s="46" t="e">
        <f>+VLOOKUP($A380&amp;"_"&amp;'1'!$C$5,#REF!,20,FALSE)</f>
        <v>#REF!</v>
      </c>
      <c r="G380" s="46" t="e">
        <f>+VLOOKUP($A380&amp;"_"&amp;'1'!$C$5,#REF!,21,FALSE)</f>
        <v>#REF!</v>
      </c>
      <c r="H380" s="46" t="e">
        <f>+VLOOKUP($A380&amp;"_"&amp;'1'!$C$5,#REF!,22,FALSE)</f>
        <v>#REF!</v>
      </c>
    </row>
    <row r="381" spans="1:8" x14ac:dyDescent="0.25">
      <c r="A381" s="18" t="s">
        <v>776</v>
      </c>
      <c r="B381" s="16" t="s">
        <v>777</v>
      </c>
      <c r="C381" s="45" t="e">
        <f>+VLOOKUP($A381&amp;"_"&amp;'1'!$C$5,#REF!,17,FALSE)</f>
        <v>#REF!</v>
      </c>
      <c r="D381" s="46" t="e">
        <f>+VLOOKUP($A381&amp;"_"&amp;'1'!$C$5,#REF!,18,FALSE)</f>
        <v>#REF!</v>
      </c>
      <c r="E381" s="46" t="e">
        <f>+VLOOKUP($A381&amp;"_"&amp;'1'!$C$5,#REF!,19,FALSE)</f>
        <v>#REF!</v>
      </c>
      <c r="F381" s="46" t="e">
        <f>+VLOOKUP($A381&amp;"_"&amp;'1'!$C$5,#REF!,20,FALSE)</f>
        <v>#REF!</v>
      </c>
      <c r="G381" s="46" t="e">
        <f>+VLOOKUP($A381&amp;"_"&amp;'1'!$C$5,#REF!,21,FALSE)</f>
        <v>#REF!</v>
      </c>
      <c r="H381" s="46" t="e">
        <f>+VLOOKUP($A381&amp;"_"&amp;'1'!$C$5,#REF!,22,FALSE)</f>
        <v>#REF!</v>
      </c>
    </row>
    <row r="382" spans="1:8" x14ac:dyDescent="0.25">
      <c r="A382" s="18" t="s">
        <v>778</v>
      </c>
      <c r="B382" s="16" t="s">
        <v>779</v>
      </c>
      <c r="C382" s="45" t="e">
        <f>+VLOOKUP($A382&amp;"_"&amp;'1'!$C$5,#REF!,17,FALSE)</f>
        <v>#REF!</v>
      </c>
      <c r="D382" s="46" t="e">
        <f>+VLOOKUP($A382&amp;"_"&amp;'1'!$C$5,#REF!,18,FALSE)</f>
        <v>#REF!</v>
      </c>
      <c r="E382" s="46" t="e">
        <f>+VLOOKUP($A382&amp;"_"&amp;'1'!$C$5,#REF!,19,FALSE)</f>
        <v>#REF!</v>
      </c>
      <c r="F382" s="46" t="e">
        <f>+VLOOKUP($A382&amp;"_"&amp;'1'!$C$5,#REF!,20,FALSE)</f>
        <v>#REF!</v>
      </c>
      <c r="G382" s="46" t="e">
        <f>+VLOOKUP($A382&amp;"_"&amp;'1'!$C$5,#REF!,21,FALSE)</f>
        <v>#REF!</v>
      </c>
      <c r="H382" s="46" t="e">
        <f>+VLOOKUP($A382&amp;"_"&amp;'1'!$C$5,#REF!,22,FALSE)</f>
        <v>#REF!</v>
      </c>
    </row>
    <row r="383" spans="1:8" x14ac:dyDescent="0.25">
      <c r="A383" s="18" t="s">
        <v>780</v>
      </c>
      <c r="B383" s="16" t="s">
        <v>781</v>
      </c>
      <c r="C383" s="45" t="e">
        <f>+VLOOKUP($A383&amp;"_"&amp;'1'!$C$5,#REF!,17,FALSE)</f>
        <v>#REF!</v>
      </c>
      <c r="D383" s="46" t="e">
        <f>+VLOOKUP($A383&amp;"_"&amp;'1'!$C$5,#REF!,18,FALSE)</f>
        <v>#REF!</v>
      </c>
      <c r="E383" s="46" t="e">
        <f>+VLOOKUP($A383&amp;"_"&amp;'1'!$C$5,#REF!,19,FALSE)</f>
        <v>#REF!</v>
      </c>
      <c r="F383" s="46" t="e">
        <f>+VLOOKUP($A383&amp;"_"&amp;'1'!$C$5,#REF!,20,FALSE)</f>
        <v>#REF!</v>
      </c>
      <c r="G383" s="46" t="e">
        <f>+VLOOKUP($A383&amp;"_"&amp;'1'!$C$5,#REF!,21,FALSE)</f>
        <v>#REF!</v>
      </c>
      <c r="H383" s="46" t="e">
        <f>+VLOOKUP($A383&amp;"_"&amp;'1'!$C$5,#REF!,22,FALSE)</f>
        <v>#REF!</v>
      </c>
    </row>
    <row r="384" spans="1:8" x14ac:dyDescent="0.25">
      <c r="A384" s="18" t="s">
        <v>782</v>
      </c>
      <c r="B384" s="16" t="s">
        <v>783</v>
      </c>
      <c r="C384" s="45" t="e">
        <f>+VLOOKUP($A384&amp;"_"&amp;'1'!$C$5,#REF!,17,FALSE)</f>
        <v>#REF!</v>
      </c>
      <c r="D384" s="46" t="e">
        <f>+VLOOKUP($A384&amp;"_"&amp;'1'!$C$5,#REF!,18,FALSE)</f>
        <v>#REF!</v>
      </c>
      <c r="E384" s="46" t="e">
        <f>+VLOOKUP($A384&amp;"_"&amp;'1'!$C$5,#REF!,19,FALSE)</f>
        <v>#REF!</v>
      </c>
      <c r="F384" s="46" t="e">
        <f>+VLOOKUP($A384&amp;"_"&amp;'1'!$C$5,#REF!,20,FALSE)</f>
        <v>#REF!</v>
      </c>
      <c r="G384" s="46" t="e">
        <f>+VLOOKUP($A384&amp;"_"&amp;'1'!$C$5,#REF!,21,FALSE)</f>
        <v>#REF!</v>
      </c>
      <c r="H384" s="46" t="e">
        <f>+VLOOKUP($A384&amp;"_"&amp;'1'!$C$5,#REF!,22,FALSE)</f>
        <v>#REF!</v>
      </c>
    </row>
    <row r="385" spans="1:8" x14ac:dyDescent="0.25">
      <c r="A385" s="18" t="s">
        <v>784</v>
      </c>
      <c r="B385" s="16" t="s">
        <v>275</v>
      </c>
      <c r="C385" s="45" t="e">
        <f>+VLOOKUP($A385&amp;"_"&amp;'1'!$C$5,#REF!,17,FALSE)</f>
        <v>#REF!</v>
      </c>
      <c r="D385" s="46" t="e">
        <f>+VLOOKUP($A385&amp;"_"&amp;'1'!$C$5,#REF!,18,FALSE)</f>
        <v>#REF!</v>
      </c>
      <c r="E385" s="46" t="e">
        <f>+VLOOKUP($A385&amp;"_"&amp;'1'!$C$5,#REF!,19,FALSE)</f>
        <v>#REF!</v>
      </c>
      <c r="F385" s="46" t="e">
        <f>+VLOOKUP($A385&amp;"_"&amp;'1'!$C$5,#REF!,20,FALSE)</f>
        <v>#REF!</v>
      </c>
      <c r="G385" s="46" t="e">
        <f>+VLOOKUP($A385&amp;"_"&amp;'1'!$C$5,#REF!,21,FALSE)</f>
        <v>#REF!</v>
      </c>
      <c r="H385" s="46" t="e">
        <f>+VLOOKUP($A385&amp;"_"&amp;'1'!$C$5,#REF!,22,FALSE)</f>
        <v>#REF!</v>
      </c>
    </row>
    <row r="386" spans="1:8" x14ac:dyDescent="0.25">
      <c r="A386" s="18" t="s">
        <v>785</v>
      </c>
      <c r="B386" s="16" t="s">
        <v>786</v>
      </c>
      <c r="C386" s="45" t="e">
        <f>+VLOOKUP($A386&amp;"_"&amp;'1'!$C$5,#REF!,17,FALSE)</f>
        <v>#REF!</v>
      </c>
      <c r="D386" s="46" t="e">
        <f>+VLOOKUP($A386&amp;"_"&amp;'1'!$C$5,#REF!,18,FALSE)</f>
        <v>#REF!</v>
      </c>
      <c r="E386" s="46" t="e">
        <f>+VLOOKUP($A386&amp;"_"&amp;'1'!$C$5,#REF!,19,FALSE)</f>
        <v>#REF!</v>
      </c>
      <c r="F386" s="46" t="e">
        <f>+VLOOKUP($A386&amp;"_"&amp;'1'!$C$5,#REF!,20,FALSE)</f>
        <v>#REF!</v>
      </c>
      <c r="G386" s="46" t="e">
        <f>+VLOOKUP($A386&amp;"_"&amp;'1'!$C$5,#REF!,21,FALSE)</f>
        <v>#REF!</v>
      </c>
      <c r="H386" s="46" t="e">
        <f>+VLOOKUP($A386&amp;"_"&amp;'1'!$C$5,#REF!,22,FALSE)</f>
        <v>#REF!</v>
      </c>
    </row>
    <row r="387" spans="1:8" x14ac:dyDescent="0.25">
      <c r="A387" s="18" t="s">
        <v>787</v>
      </c>
      <c r="B387" s="16" t="s">
        <v>788</v>
      </c>
      <c r="C387" s="45" t="e">
        <f>+VLOOKUP($A387&amp;"_"&amp;'1'!$C$5,#REF!,17,FALSE)</f>
        <v>#REF!</v>
      </c>
      <c r="D387" s="46" t="e">
        <f>+VLOOKUP($A387&amp;"_"&amp;'1'!$C$5,#REF!,18,FALSE)</f>
        <v>#REF!</v>
      </c>
      <c r="E387" s="46" t="e">
        <f>+VLOOKUP($A387&amp;"_"&amp;'1'!$C$5,#REF!,19,FALSE)</f>
        <v>#REF!</v>
      </c>
      <c r="F387" s="46" t="e">
        <f>+VLOOKUP($A387&amp;"_"&amp;'1'!$C$5,#REF!,20,FALSE)</f>
        <v>#REF!</v>
      </c>
      <c r="G387" s="46" t="e">
        <f>+VLOOKUP($A387&amp;"_"&amp;'1'!$C$5,#REF!,21,FALSE)</f>
        <v>#REF!</v>
      </c>
      <c r="H387" s="46" t="e">
        <f>+VLOOKUP($A387&amp;"_"&amp;'1'!$C$5,#REF!,22,FALSE)</f>
        <v>#REF!</v>
      </c>
    </row>
    <row r="388" spans="1:8" x14ac:dyDescent="0.25">
      <c r="A388" s="18" t="s">
        <v>789</v>
      </c>
      <c r="B388" s="16" t="s">
        <v>790</v>
      </c>
      <c r="C388" s="45" t="e">
        <f>+VLOOKUP($A388&amp;"_"&amp;'1'!$C$5,#REF!,17,FALSE)</f>
        <v>#REF!</v>
      </c>
      <c r="D388" s="46" t="e">
        <f>+VLOOKUP($A388&amp;"_"&amp;'1'!$C$5,#REF!,18,FALSE)</f>
        <v>#REF!</v>
      </c>
      <c r="E388" s="46" t="e">
        <f>+VLOOKUP($A388&amp;"_"&amp;'1'!$C$5,#REF!,19,FALSE)</f>
        <v>#REF!</v>
      </c>
      <c r="F388" s="46" t="e">
        <f>+VLOOKUP($A388&amp;"_"&amp;'1'!$C$5,#REF!,20,FALSE)</f>
        <v>#REF!</v>
      </c>
      <c r="G388" s="46" t="e">
        <f>+VLOOKUP($A388&amp;"_"&amp;'1'!$C$5,#REF!,21,FALSE)</f>
        <v>#REF!</v>
      </c>
      <c r="H388" s="46" t="e">
        <f>+VLOOKUP($A388&amp;"_"&amp;'1'!$C$5,#REF!,22,FALSE)</f>
        <v>#REF!</v>
      </c>
    </row>
    <row r="389" spans="1:8" x14ac:dyDescent="0.25">
      <c r="A389" s="18" t="s">
        <v>791</v>
      </c>
      <c r="B389" s="16" t="s">
        <v>276</v>
      </c>
      <c r="C389" s="45" t="e">
        <f>+VLOOKUP($A389&amp;"_"&amp;'1'!$C$5,#REF!,17,FALSE)</f>
        <v>#REF!</v>
      </c>
      <c r="D389" s="46" t="e">
        <f>+VLOOKUP($A389&amp;"_"&amp;'1'!$C$5,#REF!,18,FALSE)</f>
        <v>#REF!</v>
      </c>
      <c r="E389" s="46" t="e">
        <f>+VLOOKUP($A389&amp;"_"&amp;'1'!$C$5,#REF!,19,FALSE)</f>
        <v>#REF!</v>
      </c>
      <c r="F389" s="46" t="e">
        <f>+VLOOKUP($A389&amp;"_"&amp;'1'!$C$5,#REF!,20,FALSE)</f>
        <v>#REF!</v>
      </c>
      <c r="G389" s="46" t="e">
        <f>+VLOOKUP($A389&amp;"_"&amp;'1'!$C$5,#REF!,21,FALSE)</f>
        <v>#REF!</v>
      </c>
      <c r="H389" s="46" t="e">
        <f>+VLOOKUP($A389&amp;"_"&amp;'1'!$C$5,#REF!,22,FALSE)</f>
        <v>#REF!</v>
      </c>
    </row>
    <row r="390" spans="1:8" x14ac:dyDescent="0.25">
      <c r="A390" s="18" t="s">
        <v>792</v>
      </c>
      <c r="B390" s="16" t="s">
        <v>793</v>
      </c>
      <c r="C390" s="45" t="e">
        <f>+VLOOKUP($A390&amp;"_"&amp;'1'!$C$5,#REF!,17,FALSE)</f>
        <v>#REF!</v>
      </c>
      <c r="D390" s="46" t="e">
        <f>+VLOOKUP($A390&amp;"_"&amp;'1'!$C$5,#REF!,18,FALSE)</f>
        <v>#REF!</v>
      </c>
      <c r="E390" s="46" t="e">
        <f>+VLOOKUP($A390&amp;"_"&amp;'1'!$C$5,#REF!,19,FALSE)</f>
        <v>#REF!</v>
      </c>
      <c r="F390" s="46" t="e">
        <f>+VLOOKUP($A390&amp;"_"&amp;'1'!$C$5,#REF!,20,FALSE)</f>
        <v>#REF!</v>
      </c>
      <c r="G390" s="46" t="e">
        <f>+VLOOKUP($A390&amp;"_"&amp;'1'!$C$5,#REF!,21,FALSE)</f>
        <v>#REF!</v>
      </c>
      <c r="H390" s="46" t="e">
        <f>+VLOOKUP($A390&amp;"_"&amp;'1'!$C$5,#REF!,22,FALSE)</f>
        <v>#REF!</v>
      </c>
    </row>
    <row r="391" spans="1:8" x14ac:dyDescent="0.25">
      <c r="A391" s="18" t="s">
        <v>794</v>
      </c>
      <c r="B391" s="16" t="s">
        <v>277</v>
      </c>
      <c r="C391" s="45" t="e">
        <f>+VLOOKUP($A391&amp;"_"&amp;'1'!$C$5,#REF!,17,FALSE)</f>
        <v>#REF!</v>
      </c>
      <c r="D391" s="46" t="e">
        <f>+VLOOKUP($A391&amp;"_"&amp;'1'!$C$5,#REF!,18,FALSE)</f>
        <v>#REF!</v>
      </c>
      <c r="E391" s="46" t="e">
        <f>+VLOOKUP($A391&amp;"_"&amp;'1'!$C$5,#REF!,19,FALSE)</f>
        <v>#REF!</v>
      </c>
      <c r="F391" s="46" t="e">
        <f>+VLOOKUP($A391&amp;"_"&amp;'1'!$C$5,#REF!,20,FALSE)</f>
        <v>#REF!</v>
      </c>
      <c r="G391" s="46" t="e">
        <f>+VLOOKUP($A391&amp;"_"&amp;'1'!$C$5,#REF!,21,FALSE)</f>
        <v>#REF!</v>
      </c>
      <c r="H391" s="46" t="e">
        <f>+VLOOKUP($A391&amp;"_"&amp;'1'!$C$5,#REF!,22,FALSE)</f>
        <v>#REF!</v>
      </c>
    </row>
    <row r="392" spans="1:8" x14ac:dyDescent="0.25">
      <c r="A392" s="18" t="s">
        <v>795</v>
      </c>
      <c r="B392" s="16" t="s">
        <v>278</v>
      </c>
      <c r="C392" s="45" t="e">
        <f>+VLOOKUP($A392&amp;"_"&amp;'1'!$C$5,#REF!,17,FALSE)</f>
        <v>#REF!</v>
      </c>
      <c r="D392" s="46" t="e">
        <f>+VLOOKUP($A392&amp;"_"&amp;'1'!$C$5,#REF!,18,FALSE)</f>
        <v>#REF!</v>
      </c>
      <c r="E392" s="46" t="e">
        <f>+VLOOKUP($A392&amp;"_"&amp;'1'!$C$5,#REF!,19,FALSE)</f>
        <v>#REF!</v>
      </c>
      <c r="F392" s="46" t="e">
        <f>+VLOOKUP($A392&amp;"_"&amp;'1'!$C$5,#REF!,20,FALSE)</f>
        <v>#REF!</v>
      </c>
      <c r="G392" s="46" t="e">
        <f>+VLOOKUP($A392&amp;"_"&amp;'1'!$C$5,#REF!,21,FALSE)</f>
        <v>#REF!</v>
      </c>
      <c r="H392" s="46" t="e">
        <f>+VLOOKUP($A392&amp;"_"&amp;'1'!$C$5,#REF!,22,FALSE)</f>
        <v>#REF!</v>
      </c>
    </row>
    <row r="393" spans="1:8" x14ac:dyDescent="0.25">
      <c r="A393" s="18" t="s">
        <v>796</v>
      </c>
      <c r="B393" s="16" t="s">
        <v>263</v>
      </c>
      <c r="C393" s="45" t="e">
        <f>+VLOOKUP($A393&amp;"_"&amp;'1'!$C$5,#REF!,17,FALSE)</f>
        <v>#REF!</v>
      </c>
      <c r="D393" s="46" t="e">
        <f>+VLOOKUP($A393&amp;"_"&amp;'1'!$C$5,#REF!,18,FALSE)</f>
        <v>#REF!</v>
      </c>
      <c r="E393" s="46" t="e">
        <f>+VLOOKUP($A393&amp;"_"&amp;'1'!$C$5,#REF!,19,FALSE)</f>
        <v>#REF!</v>
      </c>
      <c r="F393" s="46" t="e">
        <f>+VLOOKUP($A393&amp;"_"&amp;'1'!$C$5,#REF!,20,FALSE)</f>
        <v>#REF!</v>
      </c>
      <c r="G393" s="46" t="e">
        <f>+VLOOKUP($A393&amp;"_"&amp;'1'!$C$5,#REF!,21,FALSE)</f>
        <v>#REF!</v>
      </c>
      <c r="H393" s="46" t="e">
        <f>+VLOOKUP($A393&amp;"_"&amp;'1'!$C$5,#REF!,22,FALSE)</f>
        <v>#REF!</v>
      </c>
    </row>
    <row r="394" spans="1:8" x14ac:dyDescent="0.25">
      <c r="A394" s="18" t="s">
        <v>797</v>
      </c>
      <c r="B394" s="16" t="s">
        <v>798</v>
      </c>
      <c r="C394" s="45" t="e">
        <f>+VLOOKUP($A394&amp;"_"&amp;'1'!$C$5,#REF!,17,FALSE)</f>
        <v>#REF!</v>
      </c>
      <c r="D394" s="46" t="e">
        <f>+VLOOKUP($A394&amp;"_"&amp;'1'!$C$5,#REF!,18,FALSE)</f>
        <v>#REF!</v>
      </c>
      <c r="E394" s="46" t="e">
        <f>+VLOOKUP($A394&amp;"_"&amp;'1'!$C$5,#REF!,19,FALSE)</f>
        <v>#REF!</v>
      </c>
      <c r="F394" s="46" t="e">
        <f>+VLOOKUP($A394&amp;"_"&amp;'1'!$C$5,#REF!,20,FALSE)</f>
        <v>#REF!</v>
      </c>
      <c r="G394" s="46" t="e">
        <f>+VLOOKUP($A394&amp;"_"&amp;'1'!$C$5,#REF!,21,FALSE)</f>
        <v>#REF!</v>
      </c>
      <c r="H394" s="46" t="e">
        <f>+VLOOKUP($A394&amp;"_"&amp;'1'!$C$5,#REF!,22,FALSE)</f>
        <v>#REF!</v>
      </c>
    </row>
    <row r="395" spans="1:8" x14ac:dyDescent="0.25">
      <c r="A395" s="18" t="s">
        <v>799</v>
      </c>
      <c r="B395" s="16" t="s">
        <v>800</v>
      </c>
      <c r="C395" s="45" t="e">
        <f>+VLOOKUP($A395&amp;"_"&amp;'1'!$C$5,#REF!,17,FALSE)</f>
        <v>#REF!</v>
      </c>
      <c r="D395" s="46" t="e">
        <f>+VLOOKUP($A395&amp;"_"&amp;'1'!$C$5,#REF!,18,FALSE)</f>
        <v>#REF!</v>
      </c>
      <c r="E395" s="46" t="e">
        <f>+VLOOKUP($A395&amp;"_"&amp;'1'!$C$5,#REF!,19,FALSE)</f>
        <v>#REF!</v>
      </c>
      <c r="F395" s="46" t="e">
        <f>+VLOOKUP($A395&amp;"_"&amp;'1'!$C$5,#REF!,20,FALSE)</f>
        <v>#REF!</v>
      </c>
      <c r="G395" s="46" t="e">
        <f>+VLOOKUP($A395&amp;"_"&amp;'1'!$C$5,#REF!,21,FALSE)</f>
        <v>#REF!</v>
      </c>
      <c r="H395" s="46" t="e">
        <f>+VLOOKUP($A395&amp;"_"&amp;'1'!$C$5,#REF!,22,FALSE)</f>
        <v>#REF!</v>
      </c>
    </row>
    <row r="396" spans="1:8" x14ac:dyDescent="0.25">
      <c r="A396" s="18" t="s">
        <v>801</v>
      </c>
      <c r="B396" s="16" t="s">
        <v>802</v>
      </c>
      <c r="C396" s="45" t="e">
        <f>+VLOOKUP($A396&amp;"_"&amp;'1'!$C$5,#REF!,17,FALSE)</f>
        <v>#REF!</v>
      </c>
      <c r="D396" s="46" t="e">
        <f>+VLOOKUP($A396&amp;"_"&amp;'1'!$C$5,#REF!,18,FALSE)</f>
        <v>#REF!</v>
      </c>
      <c r="E396" s="46" t="e">
        <f>+VLOOKUP($A396&amp;"_"&amp;'1'!$C$5,#REF!,19,FALSE)</f>
        <v>#REF!</v>
      </c>
      <c r="F396" s="46" t="e">
        <f>+VLOOKUP($A396&amp;"_"&amp;'1'!$C$5,#REF!,20,FALSE)</f>
        <v>#REF!</v>
      </c>
      <c r="G396" s="46" t="e">
        <f>+VLOOKUP($A396&amp;"_"&amp;'1'!$C$5,#REF!,21,FALSE)</f>
        <v>#REF!</v>
      </c>
      <c r="H396" s="46" t="e">
        <f>+VLOOKUP($A396&amp;"_"&amp;'1'!$C$5,#REF!,22,FALSE)</f>
        <v>#REF!</v>
      </c>
    </row>
    <row r="397" spans="1:8" x14ac:dyDescent="0.25">
      <c r="A397" s="18" t="s">
        <v>803</v>
      </c>
      <c r="B397" s="16" t="s">
        <v>804</v>
      </c>
      <c r="C397" s="45" t="e">
        <f>+VLOOKUP($A397&amp;"_"&amp;'1'!$C$5,#REF!,17,FALSE)</f>
        <v>#REF!</v>
      </c>
      <c r="D397" s="46" t="e">
        <f>+VLOOKUP($A397&amp;"_"&amp;'1'!$C$5,#REF!,18,FALSE)</f>
        <v>#REF!</v>
      </c>
      <c r="E397" s="46" t="e">
        <f>+VLOOKUP($A397&amp;"_"&amp;'1'!$C$5,#REF!,19,FALSE)</f>
        <v>#REF!</v>
      </c>
      <c r="F397" s="46" t="e">
        <f>+VLOOKUP($A397&amp;"_"&amp;'1'!$C$5,#REF!,20,FALSE)</f>
        <v>#REF!</v>
      </c>
      <c r="G397" s="46" t="e">
        <f>+VLOOKUP($A397&amp;"_"&amp;'1'!$C$5,#REF!,21,FALSE)</f>
        <v>#REF!</v>
      </c>
      <c r="H397" s="46" t="e">
        <f>+VLOOKUP($A397&amp;"_"&amp;'1'!$C$5,#REF!,22,FALSE)</f>
        <v>#REF!</v>
      </c>
    </row>
    <row r="398" spans="1:8" ht="9" customHeight="1" thickBot="1" x14ac:dyDescent="0.3">
      <c r="A398" s="19"/>
      <c r="B398" s="19"/>
      <c r="C398" s="24"/>
      <c r="D398" s="19"/>
      <c r="E398" s="19"/>
      <c r="F398" s="19"/>
      <c r="G398" s="19"/>
      <c r="H398" s="19"/>
    </row>
    <row r="399" spans="1:8" ht="7.5" customHeight="1" x14ac:dyDescent="0.25"/>
    <row r="400" spans="1:8" ht="12.75" customHeight="1" x14ac:dyDescent="0.25">
      <c r="A400" s="37" t="s">
        <v>807</v>
      </c>
      <c r="B400" s="37"/>
      <c r="C400" s="37"/>
      <c r="D400" s="37"/>
      <c r="E400" s="37"/>
      <c r="F400" s="37"/>
      <c r="G400" s="37"/>
    </row>
    <row r="401" spans="1:7" x14ac:dyDescent="0.25">
      <c r="A401" s="37"/>
      <c r="B401" s="37"/>
      <c r="C401" s="37"/>
      <c r="D401" s="37"/>
      <c r="E401" s="37"/>
      <c r="F401" s="37"/>
      <c r="G401" s="37"/>
    </row>
    <row r="402" spans="1:7" x14ac:dyDescent="0.25">
      <c r="A402" s="37" t="s">
        <v>846</v>
      </c>
      <c r="B402" s="37" t="s">
        <v>845</v>
      </c>
    </row>
  </sheetData>
  <mergeCells count="2">
    <mergeCell ref="C5:E5"/>
    <mergeCell ref="F5:H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A88C-BA87-4713-B3A2-609E4331E633}">
  <sheetPr codeName="Hoja20"/>
  <dimension ref="A1:D401"/>
  <sheetViews>
    <sheetView workbookViewId="0">
      <pane xSplit="2" ySplit="6" topLeftCell="C7" activePane="bottomRight" state="frozen"/>
      <selection activeCell="A4" sqref="A4:K59"/>
      <selection pane="topRight" activeCell="A4" sqref="A4:K59"/>
      <selection pane="bottomLeft" activeCell="A4" sqref="A4:K59"/>
      <selection pane="bottomRight" activeCell="A4" sqref="A4:K59"/>
    </sheetView>
  </sheetViews>
  <sheetFormatPr baseColWidth="10" defaultColWidth="11.5546875" defaultRowHeight="13.2" x14ac:dyDescent="0.25"/>
  <cols>
    <col min="1" max="1" width="7.109375" customWidth="1"/>
    <col min="2" max="2" width="29" customWidth="1"/>
    <col min="3" max="3" width="12.109375" style="25" customWidth="1"/>
    <col min="4" max="4" width="14" customWidth="1"/>
  </cols>
  <sheetData>
    <row r="1" spans="1:4" ht="14.1" customHeight="1" x14ac:dyDescent="0.25">
      <c r="A1" s="41" t="str">
        <f>"15. ÍNDICE DE GINI Y DISTRIBUCIÓN DE LA RENTA P80/P20. AÑO "&amp;'1'!C5</f>
        <v>15. ÍNDICE DE GINI Y DISTRIBUCIÓN DE LA RENTA P80/P20. AÑO 2022</v>
      </c>
      <c r="B1" s="41"/>
      <c r="C1" s="41"/>
      <c r="D1" s="41"/>
    </row>
    <row r="4" spans="1:4" x14ac:dyDescent="0.25">
      <c r="B4" s="7" t="s">
        <v>3</v>
      </c>
      <c r="C4" s="8"/>
    </row>
    <row r="5" spans="1:4" ht="39.6" x14ac:dyDescent="0.25">
      <c r="C5" s="10" t="s">
        <v>847</v>
      </c>
      <c r="D5" s="10" t="s">
        <v>848</v>
      </c>
    </row>
    <row r="6" spans="1:4" x14ac:dyDescent="0.25">
      <c r="B6" s="12" t="s">
        <v>5</v>
      </c>
      <c r="C6" s="47">
        <v>29.8</v>
      </c>
      <c r="D6" s="47">
        <v>2.4</v>
      </c>
    </row>
    <row r="7" spans="1:4" x14ac:dyDescent="0.25">
      <c r="B7" s="12" t="s">
        <v>6</v>
      </c>
      <c r="C7" s="47">
        <v>29.7</v>
      </c>
      <c r="D7" s="47">
        <v>2.2999999999999998</v>
      </c>
    </row>
    <row r="8" spans="1:4" x14ac:dyDescent="0.25">
      <c r="B8" s="12" t="s">
        <v>210</v>
      </c>
      <c r="C8" s="47">
        <v>30.1</v>
      </c>
      <c r="D8" s="47">
        <v>2.5</v>
      </c>
    </row>
    <row r="9" spans="1:4" x14ac:dyDescent="0.25">
      <c r="A9" s="28" t="s">
        <v>283</v>
      </c>
      <c r="B9" s="14" t="s">
        <v>342</v>
      </c>
      <c r="C9" s="42">
        <v>25.4</v>
      </c>
      <c r="D9" s="43">
        <v>2</v>
      </c>
    </row>
    <row r="10" spans="1:4" x14ac:dyDescent="0.25">
      <c r="A10" s="28" t="s">
        <v>7</v>
      </c>
      <c r="B10" s="14" t="s">
        <v>8</v>
      </c>
      <c r="C10" s="42">
        <v>28.6</v>
      </c>
      <c r="D10" s="43">
        <v>2.2999999999999998</v>
      </c>
    </row>
    <row r="11" spans="1:4" x14ac:dyDescent="0.25">
      <c r="A11" s="28" t="s">
        <v>284</v>
      </c>
      <c r="B11" s="14" t="s">
        <v>343</v>
      </c>
      <c r="C11" s="42">
        <v>26.3</v>
      </c>
      <c r="D11" s="43">
        <v>2</v>
      </c>
    </row>
    <row r="12" spans="1:4" x14ac:dyDescent="0.25">
      <c r="A12" s="28" t="s">
        <v>9</v>
      </c>
      <c r="B12" s="14" t="s">
        <v>10</v>
      </c>
      <c r="C12" s="42">
        <v>23.3</v>
      </c>
      <c r="D12" s="43">
        <v>1.8</v>
      </c>
    </row>
    <row r="13" spans="1:4" x14ac:dyDescent="0.25">
      <c r="A13" s="28" t="s">
        <v>11</v>
      </c>
      <c r="B13" s="14" t="s">
        <v>12</v>
      </c>
      <c r="C13" s="42">
        <v>24.8</v>
      </c>
      <c r="D13" s="43">
        <v>2</v>
      </c>
    </row>
    <row r="14" spans="1:4" x14ac:dyDescent="0.25">
      <c r="A14" s="28" t="s">
        <v>13</v>
      </c>
      <c r="B14" s="14" t="s">
        <v>14</v>
      </c>
      <c r="C14" s="42">
        <v>26.1</v>
      </c>
      <c r="D14" s="43">
        <v>2.1</v>
      </c>
    </row>
    <row r="15" spans="1:4" x14ac:dyDescent="0.25">
      <c r="A15" s="28" t="s">
        <v>15</v>
      </c>
      <c r="B15" s="14" t="s">
        <v>16</v>
      </c>
      <c r="C15" s="42">
        <v>25.9</v>
      </c>
      <c r="D15" s="43">
        <v>2</v>
      </c>
    </row>
    <row r="16" spans="1:4" x14ac:dyDescent="0.25">
      <c r="A16" s="28" t="s">
        <v>285</v>
      </c>
      <c r="B16" s="14" t="s">
        <v>344</v>
      </c>
      <c r="C16" s="42">
        <v>24.6</v>
      </c>
      <c r="D16" s="43">
        <v>2</v>
      </c>
    </row>
    <row r="17" spans="1:4" x14ac:dyDescent="0.25">
      <c r="A17" s="28" t="s">
        <v>286</v>
      </c>
      <c r="B17" s="14" t="s">
        <v>345</v>
      </c>
      <c r="C17" s="42">
        <v>28.7</v>
      </c>
      <c r="D17" s="43">
        <v>2.2999999999999998</v>
      </c>
    </row>
    <row r="18" spans="1:4" x14ac:dyDescent="0.25">
      <c r="A18" s="28" t="s">
        <v>17</v>
      </c>
      <c r="B18" s="14" t="s">
        <v>18</v>
      </c>
      <c r="C18" s="42">
        <v>26.9</v>
      </c>
      <c r="D18" s="43">
        <v>2.1</v>
      </c>
    </row>
    <row r="19" spans="1:4" x14ac:dyDescent="0.25">
      <c r="A19" s="28" t="s">
        <v>19</v>
      </c>
      <c r="B19" s="14" t="s">
        <v>20</v>
      </c>
      <c r="C19" s="42">
        <v>30.4</v>
      </c>
      <c r="D19" s="43">
        <v>2.4</v>
      </c>
    </row>
    <row r="20" spans="1:4" x14ac:dyDescent="0.25">
      <c r="A20" s="28" t="s">
        <v>21</v>
      </c>
      <c r="B20" s="14" t="s">
        <v>22</v>
      </c>
      <c r="C20" s="42">
        <v>27.5</v>
      </c>
      <c r="D20" s="43">
        <v>2.2000000000000002</v>
      </c>
    </row>
    <row r="21" spans="1:4" x14ac:dyDescent="0.25">
      <c r="A21" s="28" t="s">
        <v>287</v>
      </c>
      <c r="B21" s="14" t="s">
        <v>346</v>
      </c>
      <c r="C21" s="42">
        <v>24.7</v>
      </c>
      <c r="D21" s="43">
        <v>2</v>
      </c>
    </row>
    <row r="22" spans="1:4" x14ac:dyDescent="0.25">
      <c r="A22" s="28" t="s">
        <v>23</v>
      </c>
      <c r="B22" s="14" t="s">
        <v>24</v>
      </c>
      <c r="C22" s="42">
        <v>28.3</v>
      </c>
      <c r="D22" s="43">
        <v>2.4</v>
      </c>
    </row>
    <row r="23" spans="1:4" x14ac:dyDescent="0.25">
      <c r="A23" s="28" t="s">
        <v>25</v>
      </c>
      <c r="B23" s="14" t="s">
        <v>26</v>
      </c>
      <c r="C23" s="42">
        <v>31.8</v>
      </c>
      <c r="D23" s="43">
        <v>2.9</v>
      </c>
    </row>
    <row r="24" spans="1:4" x14ac:dyDescent="0.25">
      <c r="A24" s="28" t="s">
        <v>27</v>
      </c>
      <c r="B24" s="14" t="s">
        <v>28</v>
      </c>
      <c r="C24" s="42">
        <v>27.9</v>
      </c>
      <c r="D24" s="43">
        <v>2.2999999999999998</v>
      </c>
    </row>
    <row r="25" spans="1:4" x14ac:dyDescent="0.25">
      <c r="A25" s="28" t="s">
        <v>288</v>
      </c>
      <c r="B25" s="14" t="s">
        <v>347</v>
      </c>
      <c r="C25" s="42">
        <v>24.9</v>
      </c>
      <c r="D25" s="43">
        <v>2.1</v>
      </c>
    </row>
    <row r="26" spans="1:4" x14ac:dyDescent="0.25">
      <c r="A26" s="28" t="s">
        <v>289</v>
      </c>
      <c r="B26" s="14" t="s">
        <v>348</v>
      </c>
      <c r="C26" s="42">
        <v>26.6</v>
      </c>
      <c r="D26" s="43">
        <v>2.2000000000000002</v>
      </c>
    </row>
    <row r="27" spans="1:4" x14ac:dyDescent="0.25">
      <c r="A27" s="28" t="s">
        <v>29</v>
      </c>
      <c r="B27" s="14" t="s">
        <v>30</v>
      </c>
      <c r="C27" s="42">
        <v>28.1</v>
      </c>
      <c r="D27" s="43">
        <v>2.2000000000000002</v>
      </c>
    </row>
    <row r="28" spans="1:4" x14ac:dyDescent="0.25">
      <c r="A28" s="28" t="s">
        <v>31</v>
      </c>
      <c r="B28" s="14" t="s">
        <v>32</v>
      </c>
      <c r="C28" s="42">
        <v>25.9</v>
      </c>
      <c r="D28" s="43">
        <v>2.2000000000000002</v>
      </c>
    </row>
    <row r="29" spans="1:4" x14ac:dyDescent="0.25">
      <c r="A29" s="28" t="s">
        <v>33</v>
      </c>
      <c r="B29" s="14" t="s">
        <v>34</v>
      </c>
      <c r="C29" s="42">
        <v>26.7</v>
      </c>
      <c r="D29" s="43">
        <v>2.2999999999999998</v>
      </c>
    </row>
    <row r="30" spans="1:4" x14ac:dyDescent="0.25">
      <c r="A30" s="28" t="s">
        <v>35</v>
      </c>
      <c r="B30" s="14" t="s">
        <v>36</v>
      </c>
      <c r="C30" s="42">
        <v>26.1</v>
      </c>
      <c r="D30" s="43">
        <v>2.1</v>
      </c>
    </row>
    <row r="31" spans="1:4" x14ac:dyDescent="0.25">
      <c r="A31" s="28" t="s">
        <v>37</v>
      </c>
      <c r="B31" s="14" t="s">
        <v>38</v>
      </c>
      <c r="C31" s="42">
        <v>27.6</v>
      </c>
      <c r="D31" s="43">
        <v>2.2000000000000002</v>
      </c>
    </row>
    <row r="32" spans="1:4" x14ac:dyDescent="0.25">
      <c r="A32" s="28" t="s">
        <v>39</v>
      </c>
      <c r="B32" s="14" t="s">
        <v>40</v>
      </c>
      <c r="C32" s="42">
        <v>23.4</v>
      </c>
      <c r="D32" s="43">
        <v>1.9</v>
      </c>
    </row>
    <row r="33" spans="1:4" x14ac:dyDescent="0.25">
      <c r="A33" s="28" t="s">
        <v>41</v>
      </c>
      <c r="B33" s="14" t="s">
        <v>42</v>
      </c>
      <c r="C33" s="42">
        <v>24.7</v>
      </c>
      <c r="D33" s="43">
        <v>2</v>
      </c>
    </row>
    <row r="34" spans="1:4" x14ac:dyDescent="0.25">
      <c r="A34" s="28" t="s">
        <v>290</v>
      </c>
      <c r="B34" s="14" t="s">
        <v>349</v>
      </c>
      <c r="C34" s="42">
        <v>26.3</v>
      </c>
      <c r="D34" s="43">
        <v>2</v>
      </c>
    </row>
    <row r="35" spans="1:4" x14ac:dyDescent="0.25">
      <c r="A35" s="28" t="s">
        <v>291</v>
      </c>
      <c r="B35" s="14" t="s">
        <v>350</v>
      </c>
      <c r="C35" s="42">
        <v>30.2</v>
      </c>
      <c r="D35" s="43">
        <v>2.4</v>
      </c>
    </row>
    <row r="36" spans="1:4" x14ac:dyDescent="0.25">
      <c r="A36" s="28" t="s">
        <v>43</v>
      </c>
      <c r="B36" s="14" t="s">
        <v>44</v>
      </c>
      <c r="C36" s="42">
        <v>26.4</v>
      </c>
      <c r="D36" s="43">
        <v>2.2000000000000002</v>
      </c>
    </row>
    <row r="37" spans="1:4" x14ac:dyDescent="0.25">
      <c r="A37" s="28" t="s">
        <v>45</v>
      </c>
      <c r="B37" s="14" t="s">
        <v>46</v>
      </c>
      <c r="C37" s="42">
        <v>22.6</v>
      </c>
      <c r="D37" s="43">
        <v>2</v>
      </c>
    </row>
    <row r="38" spans="1:4" x14ac:dyDescent="0.25">
      <c r="A38" s="28" t="s">
        <v>292</v>
      </c>
      <c r="B38" s="14" t="s">
        <v>351</v>
      </c>
      <c r="C38" s="42">
        <v>24.7</v>
      </c>
      <c r="D38" s="43">
        <v>1.8</v>
      </c>
    </row>
    <row r="39" spans="1:4" x14ac:dyDescent="0.25">
      <c r="A39" s="28" t="s">
        <v>293</v>
      </c>
      <c r="B39" s="14" t="s">
        <v>352</v>
      </c>
      <c r="C39" s="42">
        <v>25.1</v>
      </c>
      <c r="D39" s="43">
        <v>2.1</v>
      </c>
    </row>
    <row r="40" spans="1:4" x14ac:dyDescent="0.25">
      <c r="A40" s="28" t="s">
        <v>294</v>
      </c>
      <c r="B40" s="14" t="s">
        <v>353</v>
      </c>
      <c r="C40" s="42" t="s">
        <v>806</v>
      </c>
      <c r="D40" s="43" t="s">
        <v>806</v>
      </c>
    </row>
    <row r="41" spans="1:4" x14ac:dyDescent="0.25">
      <c r="A41" s="28" t="s">
        <v>47</v>
      </c>
      <c r="B41" s="14" t="s">
        <v>48</v>
      </c>
      <c r="C41" s="42">
        <v>26.5</v>
      </c>
      <c r="D41" s="43">
        <v>2</v>
      </c>
    </row>
    <row r="42" spans="1:4" x14ac:dyDescent="0.25">
      <c r="A42" s="28" t="s">
        <v>295</v>
      </c>
      <c r="B42" s="14" t="s">
        <v>354</v>
      </c>
      <c r="C42" s="42">
        <v>29.4</v>
      </c>
      <c r="D42" s="43">
        <v>2.5</v>
      </c>
    </row>
    <row r="43" spans="1:4" x14ac:dyDescent="0.25">
      <c r="A43" s="28" t="s">
        <v>296</v>
      </c>
      <c r="B43" s="14" t="s">
        <v>355</v>
      </c>
      <c r="C43" s="42">
        <v>25.1</v>
      </c>
      <c r="D43" s="43">
        <v>1.9</v>
      </c>
    </row>
    <row r="44" spans="1:4" x14ac:dyDescent="0.25">
      <c r="A44" s="28" t="s">
        <v>49</v>
      </c>
      <c r="B44" s="14" t="s">
        <v>50</v>
      </c>
      <c r="C44" s="42">
        <v>28.1</v>
      </c>
      <c r="D44" s="43">
        <v>2.2999999999999998</v>
      </c>
    </row>
    <row r="45" spans="1:4" x14ac:dyDescent="0.25">
      <c r="A45" s="28" t="s">
        <v>53</v>
      </c>
      <c r="B45" s="14" t="s">
        <v>54</v>
      </c>
      <c r="C45" s="42">
        <v>27.9</v>
      </c>
      <c r="D45" s="43">
        <v>2.2000000000000002</v>
      </c>
    </row>
    <row r="46" spans="1:4" x14ac:dyDescent="0.25">
      <c r="A46" s="28" t="s">
        <v>297</v>
      </c>
      <c r="B46" s="14" t="s">
        <v>356</v>
      </c>
      <c r="C46" s="42">
        <v>26.3</v>
      </c>
      <c r="D46" s="43">
        <v>2.2999999999999998</v>
      </c>
    </row>
    <row r="47" spans="1:4" x14ac:dyDescent="0.25">
      <c r="A47" s="28" t="s">
        <v>55</v>
      </c>
      <c r="B47" s="14" t="s">
        <v>56</v>
      </c>
      <c r="C47" s="42">
        <v>24.3</v>
      </c>
      <c r="D47" s="43">
        <v>2</v>
      </c>
    </row>
    <row r="48" spans="1:4" x14ac:dyDescent="0.25">
      <c r="A48" s="28" t="s">
        <v>57</v>
      </c>
      <c r="B48" s="14" t="s">
        <v>58</v>
      </c>
      <c r="C48" s="42">
        <v>27.3</v>
      </c>
      <c r="D48" s="43">
        <v>2.2000000000000002</v>
      </c>
    </row>
    <row r="49" spans="1:4" x14ac:dyDescent="0.25">
      <c r="A49" s="28" t="s">
        <v>298</v>
      </c>
      <c r="B49" s="14" t="s">
        <v>357</v>
      </c>
      <c r="C49" s="42">
        <v>22.6</v>
      </c>
      <c r="D49" s="43">
        <v>1.9</v>
      </c>
    </row>
    <row r="50" spans="1:4" x14ac:dyDescent="0.25">
      <c r="A50" s="28" t="s">
        <v>51</v>
      </c>
      <c r="B50" s="14" t="s">
        <v>52</v>
      </c>
      <c r="C50" s="42">
        <v>23</v>
      </c>
      <c r="D50" s="43">
        <v>1.8</v>
      </c>
    </row>
    <row r="51" spans="1:4" x14ac:dyDescent="0.25">
      <c r="A51" s="28" t="s">
        <v>299</v>
      </c>
      <c r="B51" s="14" t="s">
        <v>358</v>
      </c>
      <c r="C51" s="42">
        <v>27.8</v>
      </c>
      <c r="D51" s="43">
        <v>2.2999999999999998</v>
      </c>
    </row>
    <row r="52" spans="1:4" x14ac:dyDescent="0.25">
      <c r="A52" s="28" t="s">
        <v>59</v>
      </c>
      <c r="B52" s="14" t="s">
        <v>60</v>
      </c>
      <c r="C52" s="42">
        <v>30.2</v>
      </c>
      <c r="D52" s="43">
        <v>2.6</v>
      </c>
    </row>
    <row r="53" spans="1:4" x14ac:dyDescent="0.25">
      <c r="A53" s="28" t="s">
        <v>300</v>
      </c>
      <c r="B53" s="14" t="s">
        <v>359</v>
      </c>
      <c r="C53" s="42">
        <v>32.5</v>
      </c>
      <c r="D53" s="43">
        <v>2.5</v>
      </c>
    </row>
    <row r="54" spans="1:4" x14ac:dyDescent="0.25">
      <c r="A54" s="28" t="s">
        <v>61</v>
      </c>
      <c r="B54" s="14" t="s">
        <v>62</v>
      </c>
      <c r="C54" s="42">
        <v>22.8</v>
      </c>
      <c r="D54" s="43">
        <v>2</v>
      </c>
    </row>
    <row r="55" spans="1:4" x14ac:dyDescent="0.25">
      <c r="A55" s="28" t="s">
        <v>301</v>
      </c>
      <c r="B55" s="14" t="s">
        <v>360</v>
      </c>
      <c r="C55" s="42">
        <v>25.1</v>
      </c>
      <c r="D55" s="43">
        <v>2</v>
      </c>
    </row>
    <row r="56" spans="1:4" x14ac:dyDescent="0.25">
      <c r="A56" s="28" t="s">
        <v>302</v>
      </c>
      <c r="B56" s="14" t="s">
        <v>361</v>
      </c>
      <c r="C56" s="42">
        <v>27.2</v>
      </c>
      <c r="D56" s="43">
        <v>2.2000000000000002</v>
      </c>
    </row>
    <row r="57" spans="1:4" x14ac:dyDescent="0.25">
      <c r="A57" s="28" t="s">
        <v>63</v>
      </c>
      <c r="B57" s="14" t="s">
        <v>64</v>
      </c>
      <c r="C57" s="42">
        <v>25.8</v>
      </c>
      <c r="D57" s="43">
        <v>2.2000000000000002</v>
      </c>
    </row>
    <row r="58" spans="1:4" x14ac:dyDescent="0.25">
      <c r="A58" s="28" t="s">
        <v>65</v>
      </c>
      <c r="B58" s="14" t="s">
        <v>66</v>
      </c>
      <c r="C58" s="42">
        <v>27</v>
      </c>
      <c r="D58" s="43">
        <v>2.2999999999999998</v>
      </c>
    </row>
    <row r="59" spans="1:4" x14ac:dyDescent="0.25">
      <c r="A59" s="28" t="s">
        <v>67</v>
      </c>
      <c r="B59" s="14" t="s">
        <v>68</v>
      </c>
      <c r="C59" s="42">
        <v>27.4</v>
      </c>
      <c r="D59" s="43">
        <v>2.2999999999999998</v>
      </c>
    </row>
    <row r="60" spans="1:4" x14ac:dyDescent="0.25">
      <c r="A60" s="28" t="s">
        <v>69</v>
      </c>
      <c r="B60" s="14" t="s">
        <v>70</v>
      </c>
      <c r="C60" s="42" t="e">
        <f>+VLOOKUP($A60&amp;"_"&amp;'1'!$C$5,#REF!,23,FALSE)</f>
        <v>#REF!</v>
      </c>
      <c r="D60" s="43" t="e">
        <f>+VLOOKUP($A60&amp;"_"&amp;'1'!$C$5,#REF!,24,FALSE)</f>
        <v>#REF!</v>
      </c>
    </row>
    <row r="61" spans="1:4" x14ac:dyDescent="0.25">
      <c r="A61" s="28" t="s">
        <v>303</v>
      </c>
      <c r="B61" s="14" t="s">
        <v>362</v>
      </c>
      <c r="C61" s="42" t="e">
        <f>+VLOOKUP($A61&amp;"_"&amp;'1'!$C$5,#REF!,23,FALSE)</f>
        <v>#REF!</v>
      </c>
      <c r="D61" s="43" t="e">
        <f>+VLOOKUP($A61&amp;"_"&amp;'1'!$C$5,#REF!,24,FALSE)</f>
        <v>#REF!</v>
      </c>
    </row>
    <row r="62" spans="1:4" x14ac:dyDescent="0.25">
      <c r="A62" s="28" t="s">
        <v>71</v>
      </c>
      <c r="B62" s="14" t="s">
        <v>72</v>
      </c>
      <c r="C62" s="42" t="e">
        <f>+VLOOKUP($A62&amp;"_"&amp;'1'!$C$5,#REF!,23,FALSE)</f>
        <v>#REF!</v>
      </c>
      <c r="D62" s="43" t="e">
        <f>+VLOOKUP($A62&amp;"_"&amp;'1'!$C$5,#REF!,24,FALSE)</f>
        <v>#REF!</v>
      </c>
    </row>
    <row r="63" spans="1:4" x14ac:dyDescent="0.25">
      <c r="A63" s="28" t="s">
        <v>73</v>
      </c>
      <c r="B63" s="14" t="s">
        <v>74</v>
      </c>
      <c r="C63" s="42" t="e">
        <f>+VLOOKUP($A63&amp;"_"&amp;'1'!$C$5,#REF!,23,FALSE)</f>
        <v>#REF!</v>
      </c>
      <c r="D63" s="43" t="e">
        <f>+VLOOKUP($A63&amp;"_"&amp;'1'!$C$5,#REF!,24,FALSE)</f>
        <v>#REF!</v>
      </c>
    </row>
    <row r="64" spans="1:4" x14ac:dyDescent="0.25">
      <c r="A64" s="28" t="s">
        <v>304</v>
      </c>
      <c r="B64" s="14" t="s">
        <v>363</v>
      </c>
      <c r="C64" s="42" t="e">
        <f>+VLOOKUP($A64&amp;"_"&amp;'1'!$C$5,#REF!,23,FALSE)</f>
        <v>#REF!</v>
      </c>
      <c r="D64" s="43" t="e">
        <f>+VLOOKUP($A64&amp;"_"&amp;'1'!$C$5,#REF!,24,FALSE)</f>
        <v>#REF!</v>
      </c>
    </row>
    <row r="65" spans="1:4" x14ac:dyDescent="0.25">
      <c r="A65" s="28" t="s">
        <v>305</v>
      </c>
      <c r="B65" s="14" t="s">
        <v>364</v>
      </c>
      <c r="C65" s="42" t="e">
        <f>+VLOOKUP($A65&amp;"_"&amp;'1'!$C$5,#REF!,23,FALSE)</f>
        <v>#REF!</v>
      </c>
      <c r="D65" s="43" t="e">
        <f>+VLOOKUP($A65&amp;"_"&amp;'1'!$C$5,#REF!,24,FALSE)</f>
        <v>#REF!</v>
      </c>
    </row>
    <row r="66" spans="1:4" x14ac:dyDescent="0.25">
      <c r="A66" s="28" t="s">
        <v>75</v>
      </c>
      <c r="B66" s="14" t="s">
        <v>76</v>
      </c>
      <c r="C66" s="42" t="e">
        <f>+VLOOKUP($A66&amp;"_"&amp;'1'!$C$5,#REF!,23,FALSE)</f>
        <v>#REF!</v>
      </c>
      <c r="D66" s="43" t="e">
        <f>+VLOOKUP($A66&amp;"_"&amp;'1'!$C$5,#REF!,24,FALSE)</f>
        <v>#REF!</v>
      </c>
    </row>
    <row r="67" spans="1:4" x14ac:dyDescent="0.25">
      <c r="A67" s="28" t="s">
        <v>77</v>
      </c>
      <c r="B67" s="14" t="s">
        <v>78</v>
      </c>
      <c r="C67" s="42" t="e">
        <f>+VLOOKUP($A67&amp;"_"&amp;'1'!$C$5,#REF!,23,FALSE)</f>
        <v>#REF!</v>
      </c>
      <c r="D67" s="43" t="e">
        <f>+VLOOKUP($A67&amp;"_"&amp;'1'!$C$5,#REF!,24,FALSE)</f>
        <v>#REF!</v>
      </c>
    </row>
    <row r="68" spans="1:4" x14ac:dyDescent="0.25">
      <c r="A68" s="28" t="s">
        <v>80</v>
      </c>
      <c r="B68" s="14" t="s">
        <v>81</v>
      </c>
      <c r="C68" s="42" t="e">
        <f>+VLOOKUP($A68&amp;"_"&amp;'1'!$C$5,#REF!,23,FALSE)</f>
        <v>#REF!</v>
      </c>
      <c r="D68" s="43" t="e">
        <f>+VLOOKUP($A68&amp;"_"&amp;'1'!$C$5,#REF!,24,FALSE)</f>
        <v>#REF!</v>
      </c>
    </row>
    <row r="69" spans="1:4" x14ac:dyDescent="0.25">
      <c r="A69" s="28" t="s">
        <v>82</v>
      </c>
      <c r="B69" s="14" t="s">
        <v>83</v>
      </c>
      <c r="C69" s="42" t="e">
        <f>+VLOOKUP($A69&amp;"_"&amp;'1'!$C$5,#REF!,23,FALSE)</f>
        <v>#REF!</v>
      </c>
      <c r="D69" s="43" t="e">
        <f>+VLOOKUP($A69&amp;"_"&amp;'1'!$C$5,#REF!,24,FALSE)</f>
        <v>#REF!</v>
      </c>
    </row>
    <row r="70" spans="1:4" x14ac:dyDescent="0.25">
      <c r="A70" s="28" t="s">
        <v>306</v>
      </c>
      <c r="B70" s="14" t="s">
        <v>365</v>
      </c>
      <c r="C70" s="42" t="e">
        <f>+VLOOKUP($A70&amp;"_"&amp;'1'!$C$5,#REF!,23,FALSE)</f>
        <v>#REF!</v>
      </c>
      <c r="D70" s="43" t="e">
        <f>+VLOOKUP($A70&amp;"_"&amp;'1'!$C$5,#REF!,24,FALSE)</f>
        <v>#REF!</v>
      </c>
    </row>
    <row r="71" spans="1:4" x14ac:dyDescent="0.25">
      <c r="A71" s="28" t="s">
        <v>84</v>
      </c>
      <c r="B71" s="14" t="s">
        <v>85</v>
      </c>
      <c r="C71" s="42" t="e">
        <f>+VLOOKUP($A71&amp;"_"&amp;'1'!$C$5,#REF!,23,FALSE)</f>
        <v>#REF!</v>
      </c>
      <c r="D71" s="43" t="e">
        <f>+VLOOKUP($A71&amp;"_"&amp;'1'!$C$5,#REF!,24,FALSE)</f>
        <v>#REF!</v>
      </c>
    </row>
    <row r="72" spans="1:4" x14ac:dyDescent="0.25">
      <c r="A72" s="28" t="s">
        <v>307</v>
      </c>
      <c r="B72" s="14" t="s">
        <v>366</v>
      </c>
      <c r="C72" s="42" t="e">
        <f>+VLOOKUP($A72&amp;"_"&amp;'1'!$C$5,#REF!,23,FALSE)</f>
        <v>#REF!</v>
      </c>
      <c r="D72" s="43" t="e">
        <f>+VLOOKUP($A72&amp;"_"&amp;'1'!$C$5,#REF!,24,FALSE)</f>
        <v>#REF!</v>
      </c>
    </row>
    <row r="73" spans="1:4" x14ac:dyDescent="0.25">
      <c r="A73" s="28" t="s">
        <v>308</v>
      </c>
      <c r="B73" s="14" t="s">
        <v>367</v>
      </c>
      <c r="C73" s="42" t="e">
        <f>+VLOOKUP($A73&amp;"_"&amp;'1'!$C$5,#REF!,23,FALSE)</f>
        <v>#REF!</v>
      </c>
      <c r="D73" s="43" t="e">
        <f>+VLOOKUP($A73&amp;"_"&amp;'1'!$C$5,#REF!,24,FALSE)</f>
        <v>#REF!</v>
      </c>
    </row>
    <row r="74" spans="1:4" x14ac:dyDescent="0.25">
      <c r="A74" s="28" t="s">
        <v>86</v>
      </c>
      <c r="B74" s="14" t="s">
        <v>87</v>
      </c>
      <c r="C74" s="42" t="e">
        <f>+VLOOKUP($A74&amp;"_"&amp;'1'!$C$5,#REF!,23,FALSE)</f>
        <v>#REF!</v>
      </c>
      <c r="D74" s="43" t="e">
        <f>+VLOOKUP($A74&amp;"_"&amp;'1'!$C$5,#REF!,24,FALSE)</f>
        <v>#REF!</v>
      </c>
    </row>
    <row r="75" spans="1:4" x14ac:dyDescent="0.25">
      <c r="A75" s="28" t="s">
        <v>88</v>
      </c>
      <c r="B75" s="14" t="s">
        <v>89</v>
      </c>
      <c r="C75" s="42" t="e">
        <f>+VLOOKUP($A75&amp;"_"&amp;'1'!$C$5,#REF!,23,FALSE)</f>
        <v>#REF!</v>
      </c>
      <c r="D75" s="43" t="e">
        <f>+VLOOKUP($A75&amp;"_"&amp;'1'!$C$5,#REF!,24,FALSE)</f>
        <v>#REF!</v>
      </c>
    </row>
    <row r="76" spans="1:4" x14ac:dyDescent="0.25">
      <c r="A76" s="28" t="s">
        <v>309</v>
      </c>
      <c r="B76" s="14" t="s">
        <v>368</v>
      </c>
      <c r="C76" s="42" t="e">
        <f>+VLOOKUP($A76&amp;"_"&amp;'1'!$C$5,#REF!,23,FALSE)</f>
        <v>#REF!</v>
      </c>
      <c r="D76" s="43" t="e">
        <f>+VLOOKUP($A76&amp;"_"&amp;'1'!$C$5,#REF!,24,FALSE)</f>
        <v>#REF!</v>
      </c>
    </row>
    <row r="77" spans="1:4" x14ac:dyDescent="0.25">
      <c r="A77" s="28" t="s">
        <v>90</v>
      </c>
      <c r="B77" s="14" t="s">
        <v>91</v>
      </c>
      <c r="C77" s="42" t="e">
        <f>+VLOOKUP($A77&amp;"_"&amp;'1'!$C$5,#REF!,23,FALSE)</f>
        <v>#REF!</v>
      </c>
      <c r="D77" s="43" t="e">
        <f>+VLOOKUP($A77&amp;"_"&amp;'1'!$C$5,#REF!,24,FALSE)</f>
        <v>#REF!</v>
      </c>
    </row>
    <row r="78" spans="1:4" x14ac:dyDescent="0.25">
      <c r="A78" s="28" t="s">
        <v>92</v>
      </c>
      <c r="B78" s="14" t="s">
        <v>93</v>
      </c>
      <c r="C78" s="42" t="e">
        <f>+VLOOKUP($A78&amp;"_"&amp;'1'!$C$5,#REF!,23,FALSE)</f>
        <v>#REF!</v>
      </c>
      <c r="D78" s="43" t="e">
        <f>+VLOOKUP($A78&amp;"_"&amp;'1'!$C$5,#REF!,24,FALSE)</f>
        <v>#REF!</v>
      </c>
    </row>
    <row r="79" spans="1:4" x14ac:dyDescent="0.25">
      <c r="A79" s="28" t="s">
        <v>310</v>
      </c>
      <c r="B79" s="14" t="s">
        <v>369</v>
      </c>
      <c r="C79" s="42" t="e">
        <f>+VLOOKUP($A79&amp;"_"&amp;'1'!$C$5,#REF!,23,FALSE)</f>
        <v>#REF!</v>
      </c>
      <c r="D79" s="43" t="e">
        <f>+VLOOKUP($A79&amp;"_"&amp;'1'!$C$5,#REF!,24,FALSE)</f>
        <v>#REF!</v>
      </c>
    </row>
    <row r="80" spans="1:4" x14ac:dyDescent="0.25">
      <c r="A80" s="28" t="s">
        <v>96</v>
      </c>
      <c r="B80" s="14" t="s">
        <v>97</v>
      </c>
      <c r="C80" s="42" t="e">
        <f>+VLOOKUP($A80&amp;"_"&amp;'1'!$C$5,#REF!,23,FALSE)</f>
        <v>#REF!</v>
      </c>
      <c r="D80" s="43" t="e">
        <f>+VLOOKUP($A80&amp;"_"&amp;'1'!$C$5,#REF!,24,FALSE)</f>
        <v>#REF!</v>
      </c>
    </row>
    <row r="81" spans="1:4" x14ac:dyDescent="0.25">
      <c r="A81" s="28" t="s">
        <v>311</v>
      </c>
      <c r="B81" s="14" t="s">
        <v>370</v>
      </c>
      <c r="C81" s="42" t="e">
        <f>+VLOOKUP($A81&amp;"_"&amp;'1'!$C$5,#REF!,23,FALSE)</f>
        <v>#REF!</v>
      </c>
      <c r="D81" s="43" t="e">
        <f>+VLOOKUP($A81&amp;"_"&amp;'1'!$C$5,#REF!,24,FALSE)</f>
        <v>#REF!</v>
      </c>
    </row>
    <row r="82" spans="1:4" x14ac:dyDescent="0.25">
      <c r="A82" s="28" t="s">
        <v>94</v>
      </c>
      <c r="B82" s="14" t="s">
        <v>95</v>
      </c>
      <c r="C82" s="42" t="e">
        <f>+VLOOKUP($A82&amp;"_"&amp;'1'!$C$5,#REF!,23,FALSE)</f>
        <v>#REF!</v>
      </c>
      <c r="D82" s="43" t="e">
        <f>+VLOOKUP($A82&amp;"_"&amp;'1'!$C$5,#REF!,24,FALSE)</f>
        <v>#REF!</v>
      </c>
    </row>
    <row r="83" spans="1:4" x14ac:dyDescent="0.25">
      <c r="A83" s="28" t="s">
        <v>312</v>
      </c>
      <c r="B83" s="14" t="s">
        <v>371</v>
      </c>
      <c r="C83" s="42" t="e">
        <f>+VLOOKUP($A83&amp;"_"&amp;'1'!$C$5,#REF!,23,FALSE)</f>
        <v>#REF!</v>
      </c>
      <c r="D83" s="43" t="e">
        <f>+VLOOKUP($A83&amp;"_"&amp;'1'!$C$5,#REF!,24,FALSE)</f>
        <v>#REF!</v>
      </c>
    </row>
    <row r="84" spans="1:4" x14ac:dyDescent="0.25">
      <c r="A84" s="28" t="s">
        <v>313</v>
      </c>
      <c r="B84" s="14" t="s">
        <v>372</v>
      </c>
      <c r="C84" s="42" t="e">
        <f>+VLOOKUP($A84&amp;"_"&amp;'1'!$C$5,#REF!,23,FALSE)</f>
        <v>#REF!</v>
      </c>
      <c r="D84" s="43" t="e">
        <f>+VLOOKUP($A84&amp;"_"&amp;'1'!$C$5,#REF!,24,FALSE)</f>
        <v>#REF!</v>
      </c>
    </row>
    <row r="85" spans="1:4" x14ac:dyDescent="0.25">
      <c r="A85" s="28" t="s">
        <v>314</v>
      </c>
      <c r="B85" s="14" t="s">
        <v>373</v>
      </c>
      <c r="C85" s="42" t="e">
        <f>+VLOOKUP($A85&amp;"_"&amp;'1'!$C$5,#REF!,23,FALSE)</f>
        <v>#REF!</v>
      </c>
      <c r="D85" s="43" t="e">
        <f>+VLOOKUP($A85&amp;"_"&amp;'1'!$C$5,#REF!,24,FALSE)</f>
        <v>#REF!</v>
      </c>
    </row>
    <row r="86" spans="1:4" x14ac:dyDescent="0.25">
      <c r="A86" s="28" t="s">
        <v>315</v>
      </c>
      <c r="B86" s="14" t="s">
        <v>374</v>
      </c>
      <c r="C86" s="42" t="e">
        <f>+VLOOKUP($A86&amp;"_"&amp;'1'!$C$5,#REF!,23,FALSE)</f>
        <v>#REF!</v>
      </c>
      <c r="D86" s="43" t="e">
        <f>+VLOOKUP($A86&amp;"_"&amp;'1'!$C$5,#REF!,24,FALSE)</f>
        <v>#REF!</v>
      </c>
    </row>
    <row r="87" spans="1:4" x14ac:dyDescent="0.25">
      <c r="A87" s="28" t="s">
        <v>316</v>
      </c>
      <c r="B87" s="14" t="s">
        <v>375</v>
      </c>
      <c r="C87" s="42" t="e">
        <f>+VLOOKUP($A87&amp;"_"&amp;'1'!$C$5,#REF!,23,FALSE)</f>
        <v>#REF!</v>
      </c>
      <c r="D87" s="43" t="e">
        <f>+VLOOKUP($A87&amp;"_"&amp;'1'!$C$5,#REF!,24,FALSE)</f>
        <v>#REF!</v>
      </c>
    </row>
    <row r="88" spans="1:4" x14ac:dyDescent="0.25">
      <c r="A88" s="28" t="s">
        <v>98</v>
      </c>
      <c r="B88" s="14" t="s">
        <v>99</v>
      </c>
      <c r="C88" s="42" t="e">
        <f>+VLOOKUP($A88&amp;"_"&amp;'1'!$C$5,#REF!,23,FALSE)</f>
        <v>#REF!</v>
      </c>
      <c r="D88" s="43" t="e">
        <f>+VLOOKUP($A88&amp;"_"&amp;'1'!$C$5,#REF!,24,FALSE)</f>
        <v>#REF!</v>
      </c>
    </row>
    <row r="89" spans="1:4" x14ac:dyDescent="0.25">
      <c r="A89" s="28" t="s">
        <v>100</v>
      </c>
      <c r="B89" s="14" t="s">
        <v>101</v>
      </c>
      <c r="C89" s="42" t="e">
        <f>+VLOOKUP($A89&amp;"_"&amp;'1'!$C$5,#REF!,23,FALSE)</f>
        <v>#REF!</v>
      </c>
      <c r="D89" s="43" t="e">
        <f>+VLOOKUP($A89&amp;"_"&amp;'1'!$C$5,#REF!,24,FALSE)</f>
        <v>#REF!</v>
      </c>
    </row>
    <row r="90" spans="1:4" x14ac:dyDescent="0.25">
      <c r="A90" s="28" t="s">
        <v>317</v>
      </c>
      <c r="B90" s="14" t="s">
        <v>376</v>
      </c>
      <c r="C90" s="42" t="e">
        <f>+VLOOKUP($A90&amp;"_"&amp;'1'!$C$5,#REF!,23,FALSE)</f>
        <v>#REF!</v>
      </c>
      <c r="D90" s="43" t="e">
        <f>+VLOOKUP($A90&amp;"_"&amp;'1'!$C$5,#REF!,24,FALSE)</f>
        <v>#REF!</v>
      </c>
    </row>
    <row r="91" spans="1:4" x14ac:dyDescent="0.25">
      <c r="A91" s="28" t="s">
        <v>102</v>
      </c>
      <c r="B91" s="14" t="s">
        <v>103</v>
      </c>
      <c r="C91" s="42" t="e">
        <f>+VLOOKUP($A91&amp;"_"&amp;'1'!$C$5,#REF!,23,FALSE)</f>
        <v>#REF!</v>
      </c>
      <c r="D91" s="43" t="e">
        <f>+VLOOKUP($A91&amp;"_"&amp;'1'!$C$5,#REF!,24,FALSE)</f>
        <v>#REF!</v>
      </c>
    </row>
    <row r="92" spans="1:4" x14ac:dyDescent="0.25">
      <c r="A92" s="28" t="s">
        <v>104</v>
      </c>
      <c r="B92" s="14" t="s">
        <v>105</v>
      </c>
      <c r="C92" s="42" t="e">
        <f>+VLOOKUP($A92&amp;"_"&amp;'1'!$C$5,#REF!,23,FALSE)</f>
        <v>#REF!</v>
      </c>
      <c r="D92" s="43" t="e">
        <f>+VLOOKUP($A92&amp;"_"&amp;'1'!$C$5,#REF!,24,FALSE)</f>
        <v>#REF!</v>
      </c>
    </row>
    <row r="93" spans="1:4" x14ac:dyDescent="0.25">
      <c r="A93" s="28" t="s">
        <v>106</v>
      </c>
      <c r="B93" s="14" t="s">
        <v>107</v>
      </c>
      <c r="C93" s="42" t="e">
        <f>+VLOOKUP($A93&amp;"_"&amp;'1'!$C$5,#REF!,23,FALSE)</f>
        <v>#REF!</v>
      </c>
      <c r="D93" s="43" t="e">
        <f>+VLOOKUP($A93&amp;"_"&amp;'1'!$C$5,#REF!,24,FALSE)</f>
        <v>#REF!</v>
      </c>
    </row>
    <row r="94" spans="1:4" x14ac:dyDescent="0.25">
      <c r="A94" s="28" t="s">
        <v>108</v>
      </c>
      <c r="B94" s="14" t="s">
        <v>109</v>
      </c>
      <c r="C94" s="42" t="e">
        <f>+VLOOKUP($A94&amp;"_"&amp;'1'!$C$5,#REF!,23,FALSE)</f>
        <v>#REF!</v>
      </c>
      <c r="D94" s="43" t="e">
        <f>+VLOOKUP($A94&amp;"_"&amp;'1'!$C$5,#REF!,24,FALSE)</f>
        <v>#REF!</v>
      </c>
    </row>
    <row r="95" spans="1:4" x14ac:dyDescent="0.25">
      <c r="A95" s="28" t="s">
        <v>110</v>
      </c>
      <c r="B95" s="14" t="s">
        <v>111</v>
      </c>
      <c r="C95" s="42" t="e">
        <f>+VLOOKUP($A95&amp;"_"&amp;'1'!$C$5,#REF!,23,FALSE)</f>
        <v>#REF!</v>
      </c>
      <c r="D95" s="43" t="e">
        <f>+VLOOKUP($A95&amp;"_"&amp;'1'!$C$5,#REF!,24,FALSE)</f>
        <v>#REF!</v>
      </c>
    </row>
    <row r="96" spans="1:4" x14ac:dyDescent="0.25">
      <c r="A96" s="28" t="s">
        <v>112</v>
      </c>
      <c r="B96" s="14" t="s">
        <v>113</v>
      </c>
      <c r="C96" s="42" t="e">
        <f>+VLOOKUP($A96&amp;"_"&amp;'1'!$C$5,#REF!,23,FALSE)</f>
        <v>#REF!</v>
      </c>
      <c r="D96" s="43" t="e">
        <f>+VLOOKUP($A96&amp;"_"&amp;'1'!$C$5,#REF!,24,FALSE)</f>
        <v>#REF!</v>
      </c>
    </row>
    <row r="97" spans="1:4" x14ac:dyDescent="0.25">
      <c r="A97" s="28" t="s">
        <v>318</v>
      </c>
      <c r="B97" s="14" t="s">
        <v>377</v>
      </c>
      <c r="C97" s="42" t="e">
        <f>+VLOOKUP($A97&amp;"_"&amp;'1'!$C$5,#REF!,23,FALSE)</f>
        <v>#REF!</v>
      </c>
      <c r="D97" s="43" t="e">
        <f>+VLOOKUP($A97&amp;"_"&amp;'1'!$C$5,#REF!,24,FALSE)</f>
        <v>#REF!</v>
      </c>
    </row>
    <row r="98" spans="1:4" x14ac:dyDescent="0.25">
      <c r="A98" s="28" t="s">
        <v>319</v>
      </c>
      <c r="B98" s="14" t="s">
        <v>378</v>
      </c>
      <c r="C98" s="42" t="e">
        <f>+VLOOKUP($A98&amp;"_"&amp;'1'!$C$5,#REF!,23,FALSE)</f>
        <v>#REF!</v>
      </c>
      <c r="D98" s="43" t="e">
        <f>+VLOOKUP($A98&amp;"_"&amp;'1'!$C$5,#REF!,24,FALSE)</f>
        <v>#REF!</v>
      </c>
    </row>
    <row r="99" spans="1:4" x14ac:dyDescent="0.25">
      <c r="A99" s="28" t="s">
        <v>114</v>
      </c>
      <c r="B99" s="14" t="s">
        <v>115</v>
      </c>
      <c r="C99" s="42" t="e">
        <f>+VLOOKUP($A99&amp;"_"&amp;'1'!$C$5,#REF!,23,FALSE)</f>
        <v>#REF!</v>
      </c>
      <c r="D99" s="43" t="e">
        <f>+VLOOKUP($A99&amp;"_"&amp;'1'!$C$5,#REF!,24,FALSE)</f>
        <v>#REF!</v>
      </c>
    </row>
    <row r="100" spans="1:4" x14ac:dyDescent="0.25">
      <c r="A100" s="28" t="s">
        <v>320</v>
      </c>
      <c r="B100" s="14" t="s">
        <v>379</v>
      </c>
      <c r="C100" s="42" t="e">
        <f>+VLOOKUP($A100&amp;"_"&amp;'1'!$C$5,#REF!,23,FALSE)</f>
        <v>#REF!</v>
      </c>
      <c r="D100" s="43" t="e">
        <f>+VLOOKUP($A100&amp;"_"&amp;'1'!$C$5,#REF!,24,FALSE)</f>
        <v>#REF!</v>
      </c>
    </row>
    <row r="101" spans="1:4" x14ac:dyDescent="0.25">
      <c r="A101" s="28" t="s">
        <v>116</v>
      </c>
      <c r="B101" s="14" t="s">
        <v>117</v>
      </c>
      <c r="C101" s="42" t="e">
        <f>+VLOOKUP($A101&amp;"_"&amp;'1'!$C$5,#REF!,23,FALSE)</f>
        <v>#REF!</v>
      </c>
      <c r="D101" s="43" t="e">
        <f>+VLOOKUP($A101&amp;"_"&amp;'1'!$C$5,#REF!,24,FALSE)</f>
        <v>#REF!</v>
      </c>
    </row>
    <row r="102" spans="1:4" x14ac:dyDescent="0.25">
      <c r="A102" s="28" t="s">
        <v>118</v>
      </c>
      <c r="B102" s="14" t="s">
        <v>119</v>
      </c>
      <c r="C102" s="42" t="e">
        <f>+VLOOKUP($A102&amp;"_"&amp;'1'!$C$5,#REF!,23,FALSE)</f>
        <v>#REF!</v>
      </c>
      <c r="D102" s="43" t="e">
        <f>+VLOOKUP($A102&amp;"_"&amp;'1'!$C$5,#REF!,24,FALSE)</f>
        <v>#REF!</v>
      </c>
    </row>
    <row r="103" spans="1:4" x14ac:dyDescent="0.25">
      <c r="A103" s="28" t="s">
        <v>120</v>
      </c>
      <c r="B103" s="14" t="s">
        <v>121</v>
      </c>
      <c r="C103" s="42" t="e">
        <f>+VLOOKUP($A103&amp;"_"&amp;'1'!$C$5,#REF!,23,FALSE)</f>
        <v>#REF!</v>
      </c>
      <c r="D103" s="43" t="e">
        <f>+VLOOKUP($A103&amp;"_"&amp;'1'!$C$5,#REF!,24,FALSE)</f>
        <v>#REF!</v>
      </c>
    </row>
    <row r="104" spans="1:4" x14ac:dyDescent="0.25">
      <c r="A104" s="28" t="s">
        <v>321</v>
      </c>
      <c r="B104" s="14" t="s">
        <v>380</v>
      </c>
      <c r="C104" s="42" t="e">
        <f>+VLOOKUP($A104&amp;"_"&amp;'1'!$C$5,#REF!,23,FALSE)</f>
        <v>#REF!</v>
      </c>
      <c r="D104" s="43" t="e">
        <f>+VLOOKUP($A104&amp;"_"&amp;'1'!$C$5,#REF!,24,FALSE)</f>
        <v>#REF!</v>
      </c>
    </row>
    <row r="105" spans="1:4" x14ac:dyDescent="0.25">
      <c r="A105" s="28" t="s">
        <v>122</v>
      </c>
      <c r="B105" s="14" t="s">
        <v>123</v>
      </c>
      <c r="C105" s="42" t="e">
        <f>+VLOOKUP($A105&amp;"_"&amp;'1'!$C$5,#REF!,23,FALSE)</f>
        <v>#REF!</v>
      </c>
      <c r="D105" s="43" t="e">
        <f>+VLOOKUP($A105&amp;"_"&amp;'1'!$C$5,#REF!,24,FALSE)</f>
        <v>#REF!</v>
      </c>
    </row>
    <row r="106" spans="1:4" x14ac:dyDescent="0.25">
      <c r="A106" s="28" t="s">
        <v>322</v>
      </c>
      <c r="B106" s="14" t="s">
        <v>381</v>
      </c>
      <c r="C106" s="42" t="e">
        <f>+VLOOKUP($A106&amp;"_"&amp;'1'!$C$5,#REF!,23,FALSE)</f>
        <v>#REF!</v>
      </c>
      <c r="D106" s="43" t="e">
        <f>+VLOOKUP($A106&amp;"_"&amp;'1'!$C$5,#REF!,24,FALSE)</f>
        <v>#REF!</v>
      </c>
    </row>
    <row r="107" spans="1:4" x14ac:dyDescent="0.25">
      <c r="A107" s="28" t="s">
        <v>124</v>
      </c>
      <c r="B107" s="14" t="s">
        <v>125</v>
      </c>
      <c r="C107" s="42" t="e">
        <f>+VLOOKUP($A107&amp;"_"&amp;'1'!$C$5,#REF!,23,FALSE)</f>
        <v>#REF!</v>
      </c>
      <c r="D107" s="43" t="e">
        <f>+VLOOKUP($A107&amp;"_"&amp;'1'!$C$5,#REF!,24,FALSE)</f>
        <v>#REF!</v>
      </c>
    </row>
    <row r="108" spans="1:4" x14ac:dyDescent="0.25">
      <c r="A108" s="28" t="s">
        <v>323</v>
      </c>
      <c r="B108" s="14" t="s">
        <v>382</v>
      </c>
      <c r="C108" s="42" t="e">
        <f>+VLOOKUP($A108&amp;"_"&amp;'1'!$C$5,#REF!,23,FALSE)</f>
        <v>#REF!</v>
      </c>
      <c r="D108" s="43" t="e">
        <f>+VLOOKUP($A108&amp;"_"&amp;'1'!$C$5,#REF!,24,FALSE)</f>
        <v>#REF!</v>
      </c>
    </row>
    <row r="109" spans="1:4" x14ac:dyDescent="0.25">
      <c r="A109" s="28" t="s">
        <v>324</v>
      </c>
      <c r="B109" s="14" t="s">
        <v>383</v>
      </c>
      <c r="C109" s="42" t="e">
        <f>+VLOOKUP($A109&amp;"_"&amp;'1'!$C$5,#REF!,23,FALSE)</f>
        <v>#REF!</v>
      </c>
      <c r="D109" s="43" t="e">
        <f>+VLOOKUP($A109&amp;"_"&amp;'1'!$C$5,#REF!,24,FALSE)</f>
        <v>#REF!</v>
      </c>
    </row>
    <row r="110" spans="1:4" x14ac:dyDescent="0.25">
      <c r="A110" s="28" t="s">
        <v>126</v>
      </c>
      <c r="B110" s="14" t="s">
        <v>127</v>
      </c>
      <c r="C110" s="42" t="e">
        <f>+VLOOKUP($A110&amp;"_"&amp;'1'!$C$5,#REF!,23,FALSE)</f>
        <v>#REF!</v>
      </c>
      <c r="D110" s="43" t="e">
        <f>+VLOOKUP($A110&amp;"_"&amp;'1'!$C$5,#REF!,24,FALSE)</f>
        <v>#REF!</v>
      </c>
    </row>
    <row r="111" spans="1:4" x14ac:dyDescent="0.25">
      <c r="A111" s="28" t="s">
        <v>128</v>
      </c>
      <c r="B111" s="14" t="s">
        <v>129</v>
      </c>
      <c r="C111" s="42" t="e">
        <f>+VLOOKUP($A111&amp;"_"&amp;'1'!$C$5,#REF!,23,FALSE)</f>
        <v>#REF!</v>
      </c>
      <c r="D111" s="43" t="e">
        <f>+VLOOKUP($A111&amp;"_"&amp;'1'!$C$5,#REF!,24,FALSE)</f>
        <v>#REF!</v>
      </c>
    </row>
    <row r="112" spans="1:4" x14ac:dyDescent="0.25">
      <c r="A112" s="28" t="s">
        <v>384</v>
      </c>
      <c r="B112" s="14" t="s">
        <v>385</v>
      </c>
      <c r="C112" s="44" t="e">
        <f>+VLOOKUP($A112&amp;"_"&amp;'1'!$C$5,#REF!,23,FALSE)</f>
        <v>#REF!</v>
      </c>
      <c r="D112" s="43" t="e">
        <f>+VLOOKUP($A112&amp;"_"&amp;'1'!$C$5,#REF!,24,FALSE)</f>
        <v>#REF!</v>
      </c>
    </row>
    <row r="113" spans="1:4" x14ac:dyDescent="0.25">
      <c r="A113" s="28" t="s">
        <v>386</v>
      </c>
      <c r="B113" s="14" t="s">
        <v>387</v>
      </c>
      <c r="C113" s="44" t="e">
        <f>+VLOOKUP($A113&amp;"_"&amp;'1'!$C$5,#REF!,23,FALSE)</f>
        <v>#REF!</v>
      </c>
      <c r="D113" s="43" t="e">
        <f>+VLOOKUP($A113&amp;"_"&amp;'1'!$C$5,#REF!,24,FALSE)</f>
        <v>#REF!</v>
      </c>
    </row>
    <row r="114" spans="1:4" x14ac:dyDescent="0.25">
      <c r="A114" s="28" t="s">
        <v>388</v>
      </c>
      <c r="B114" s="14" t="s">
        <v>389</v>
      </c>
      <c r="C114" s="44" t="e">
        <f>+VLOOKUP($A114&amp;"_"&amp;'1'!$C$5,#REF!,23,FALSE)</f>
        <v>#REF!</v>
      </c>
      <c r="D114" s="43" t="e">
        <f>+VLOOKUP($A114&amp;"_"&amp;'1'!$C$5,#REF!,24,FALSE)</f>
        <v>#REF!</v>
      </c>
    </row>
    <row r="115" spans="1:4" x14ac:dyDescent="0.25">
      <c r="A115" s="28" t="s">
        <v>130</v>
      </c>
      <c r="B115" s="14" t="s">
        <v>131</v>
      </c>
      <c r="C115" s="44" t="e">
        <f>+VLOOKUP($A115&amp;"_"&amp;'1'!$C$5,#REF!,23,FALSE)</f>
        <v>#REF!</v>
      </c>
      <c r="D115" s="43" t="e">
        <f>+VLOOKUP($A115&amp;"_"&amp;'1'!$C$5,#REF!,24,FALSE)</f>
        <v>#REF!</v>
      </c>
    </row>
    <row r="116" spans="1:4" x14ac:dyDescent="0.25">
      <c r="A116" s="28" t="s">
        <v>132</v>
      </c>
      <c r="B116" s="14" t="s">
        <v>133</v>
      </c>
      <c r="C116" s="44" t="e">
        <f>+VLOOKUP($A116&amp;"_"&amp;'1'!$C$5,#REF!,23,FALSE)</f>
        <v>#REF!</v>
      </c>
      <c r="D116" s="43" t="e">
        <f>+VLOOKUP($A116&amp;"_"&amp;'1'!$C$5,#REF!,24,FALSE)</f>
        <v>#REF!</v>
      </c>
    </row>
    <row r="117" spans="1:4" x14ac:dyDescent="0.25">
      <c r="A117" s="28" t="s">
        <v>136</v>
      </c>
      <c r="B117" s="14" t="s">
        <v>137</v>
      </c>
      <c r="C117" s="44" t="e">
        <f>+VLOOKUP($A117&amp;"_"&amp;'1'!$C$5,#REF!,23,FALSE)</f>
        <v>#REF!</v>
      </c>
      <c r="D117" s="43" t="e">
        <f>+VLOOKUP($A117&amp;"_"&amp;'1'!$C$5,#REF!,24,FALSE)</f>
        <v>#REF!</v>
      </c>
    </row>
    <row r="118" spans="1:4" x14ac:dyDescent="0.25">
      <c r="A118" s="28" t="s">
        <v>390</v>
      </c>
      <c r="B118" s="14" t="s">
        <v>391</v>
      </c>
      <c r="C118" s="44" t="e">
        <f>+VLOOKUP($A118&amp;"_"&amp;'1'!$C$5,#REF!,23,FALSE)</f>
        <v>#REF!</v>
      </c>
      <c r="D118" s="43" t="e">
        <f>+VLOOKUP($A118&amp;"_"&amp;'1'!$C$5,#REF!,24,FALSE)</f>
        <v>#REF!</v>
      </c>
    </row>
    <row r="119" spans="1:4" x14ac:dyDescent="0.25">
      <c r="A119" s="28" t="s">
        <v>392</v>
      </c>
      <c r="B119" s="14" t="s">
        <v>393</v>
      </c>
      <c r="C119" s="44" t="e">
        <f>+VLOOKUP($A119&amp;"_"&amp;'1'!$C$5,#REF!,23,FALSE)</f>
        <v>#REF!</v>
      </c>
      <c r="D119" s="43" t="e">
        <f>+VLOOKUP($A119&amp;"_"&amp;'1'!$C$5,#REF!,24,FALSE)</f>
        <v>#REF!</v>
      </c>
    </row>
    <row r="120" spans="1:4" x14ac:dyDescent="0.25">
      <c r="A120" s="28" t="s">
        <v>394</v>
      </c>
      <c r="B120" s="14" t="s">
        <v>395</v>
      </c>
      <c r="C120" s="44" t="e">
        <f>+VLOOKUP($A120&amp;"_"&amp;'1'!$C$5,#REF!,23,FALSE)</f>
        <v>#REF!</v>
      </c>
      <c r="D120" s="43" t="e">
        <f>+VLOOKUP($A120&amp;"_"&amp;'1'!$C$5,#REF!,24,FALSE)</f>
        <v>#REF!</v>
      </c>
    </row>
    <row r="121" spans="1:4" x14ac:dyDescent="0.25">
      <c r="A121" s="28" t="s">
        <v>138</v>
      </c>
      <c r="B121" s="14" t="s">
        <v>139</v>
      </c>
      <c r="C121" s="44" t="e">
        <f>+VLOOKUP($A121&amp;"_"&amp;'1'!$C$5,#REF!,23,FALSE)</f>
        <v>#REF!</v>
      </c>
      <c r="D121" s="43" t="e">
        <f>+VLOOKUP($A121&amp;"_"&amp;'1'!$C$5,#REF!,24,FALSE)</f>
        <v>#REF!</v>
      </c>
    </row>
    <row r="122" spans="1:4" x14ac:dyDescent="0.25">
      <c r="A122" s="28" t="s">
        <v>396</v>
      </c>
      <c r="B122" s="14" t="s">
        <v>397</v>
      </c>
      <c r="C122" s="44" t="e">
        <f>+VLOOKUP($A122&amp;"_"&amp;'1'!$C$5,#REF!,23,FALSE)</f>
        <v>#REF!</v>
      </c>
      <c r="D122" s="43" t="e">
        <f>+VLOOKUP($A122&amp;"_"&amp;'1'!$C$5,#REF!,24,FALSE)</f>
        <v>#REF!</v>
      </c>
    </row>
    <row r="123" spans="1:4" x14ac:dyDescent="0.25">
      <c r="A123" s="28" t="s">
        <v>140</v>
      </c>
      <c r="B123" s="14" t="s">
        <v>141</v>
      </c>
      <c r="C123" s="44" t="e">
        <f>+VLOOKUP($A123&amp;"_"&amp;'1'!$C$5,#REF!,23,FALSE)</f>
        <v>#REF!</v>
      </c>
      <c r="D123" s="43" t="e">
        <f>+VLOOKUP($A123&amp;"_"&amp;'1'!$C$5,#REF!,24,FALSE)</f>
        <v>#REF!</v>
      </c>
    </row>
    <row r="124" spans="1:4" x14ac:dyDescent="0.25">
      <c r="A124" s="28" t="s">
        <v>142</v>
      </c>
      <c r="B124" s="14" t="s">
        <v>143</v>
      </c>
      <c r="C124" s="44" t="e">
        <f>+VLOOKUP($A124&amp;"_"&amp;'1'!$C$5,#REF!,23,FALSE)</f>
        <v>#REF!</v>
      </c>
      <c r="D124" s="43" t="e">
        <f>+VLOOKUP($A124&amp;"_"&amp;'1'!$C$5,#REF!,24,FALSE)</f>
        <v>#REF!</v>
      </c>
    </row>
    <row r="125" spans="1:4" x14ac:dyDescent="0.25">
      <c r="A125" s="28" t="s">
        <v>144</v>
      </c>
      <c r="B125" s="14" t="s">
        <v>145</v>
      </c>
      <c r="C125" s="44" t="e">
        <f>+VLOOKUP($A125&amp;"_"&amp;'1'!$C$5,#REF!,23,FALSE)</f>
        <v>#REF!</v>
      </c>
      <c r="D125" s="43" t="e">
        <f>+VLOOKUP($A125&amp;"_"&amp;'1'!$C$5,#REF!,24,FALSE)</f>
        <v>#REF!</v>
      </c>
    </row>
    <row r="126" spans="1:4" x14ac:dyDescent="0.25">
      <c r="A126" s="28" t="s">
        <v>398</v>
      </c>
      <c r="B126" s="14" t="s">
        <v>399</v>
      </c>
      <c r="C126" s="44" t="e">
        <f>+VLOOKUP($A126&amp;"_"&amp;'1'!$C$5,#REF!,23,FALSE)</f>
        <v>#REF!</v>
      </c>
      <c r="D126" s="43" t="e">
        <f>+VLOOKUP($A126&amp;"_"&amp;'1'!$C$5,#REF!,24,FALSE)</f>
        <v>#REF!</v>
      </c>
    </row>
    <row r="127" spans="1:4" x14ac:dyDescent="0.25">
      <c r="A127" s="28" t="s">
        <v>400</v>
      </c>
      <c r="B127" s="14" t="s">
        <v>401</v>
      </c>
      <c r="C127" s="44" t="e">
        <f>+VLOOKUP($A127&amp;"_"&amp;'1'!$C$5,#REF!,23,FALSE)</f>
        <v>#REF!</v>
      </c>
      <c r="D127" s="43" t="e">
        <f>+VLOOKUP($A127&amp;"_"&amp;'1'!$C$5,#REF!,24,FALSE)</f>
        <v>#REF!</v>
      </c>
    </row>
    <row r="128" spans="1:4" x14ac:dyDescent="0.25">
      <c r="A128" s="28" t="s">
        <v>148</v>
      </c>
      <c r="B128" s="14" t="s">
        <v>149</v>
      </c>
      <c r="C128" s="44" t="e">
        <f>+VLOOKUP($A128&amp;"_"&amp;'1'!$C$5,#REF!,23,FALSE)</f>
        <v>#REF!</v>
      </c>
      <c r="D128" s="43" t="e">
        <f>+VLOOKUP($A128&amp;"_"&amp;'1'!$C$5,#REF!,24,FALSE)</f>
        <v>#REF!</v>
      </c>
    </row>
    <row r="129" spans="1:4" x14ac:dyDescent="0.25">
      <c r="A129" s="28" t="s">
        <v>150</v>
      </c>
      <c r="B129" s="14" t="s">
        <v>151</v>
      </c>
      <c r="C129" s="44" t="e">
        <f>+VLOOKUP($A129&amp;"_"&amp;'1'!$C$5,#REF!,23,FALSE)</f>
        <v>#REF!</v>
      </c>
      <c r="D129" s="43" t="e">
        <f>+VLOOKUP($A129&amp;"_"&amp;'1'!$C$5,#REF!,24,FALSE)</f>
        <v>#REF!</v>
      </c>
    </row>
    <row r="130" spans="1:4" x14ac:dyDescent="0.25">
      <c r="A130" s="28" t="s">
        <v>152</v>
      </c>
      <c r="B130" s="14" t="s">
        <v>153</v>
      </c>
      <c r="C130" s="44" t="e">
        <f>+VLOOKUP($A130&amp;"_"&amp;'1'!$C$5,#REF!,23,FALSE)</f>
        <v>#REF!</v>
      </c>
      <c r="D130" s="43" t="e">
        <f>+VLOOKUP($A130&amp;"_"&amp;'1'!$C$5,#REF!,24,FALSE)</f>
        <v>#REF!</v>
      </c>
    </row>
    <row r="131" spans="1:4" x14ac:dyDescent="0.25">
      <c r="A131" s="28" t="s">
        <v>146</v>
      </c>
      <c r="B131" s="14" t="s">
        <v>147</v>
      </c>
      <c r="C131" s="44" t="e">
        <f>+VLOOKUP($A131&amp;"_"&amp;'1'!$C$5,#REF!,23,FALSE)</f>
        <v>#REF!</v>
      </c>
      <c r="D131" s="43" t="e">
        <f>+VLOOKUP($A131&amp;"_"&amp;'1'!$C$5,#REF!,24,FALSE)</f>
        <v>#REF!</v>
      </c>
    </row>
    <row r="132" spans="1:4" x14ac:dyDescent="0.25">
      <c r="A132" s="28" t="s">
        <v>154</v>
      </c>
      <c r="B132" s="14" t="s">
        <v>155</v>
      </c>
      <c r="C132" s="44" t="e">
        <f>+VLOOKUP($A132&amp;"_"&amp;'1'!$C$5,#REF!,23,FALSE)</f>
        <v>#REF!</v>
      </c>
      <c r="D132" s="43" t="e">
        <f>+VLOOKUP($A132&amp;"_"&amp;'1'!$C$5,#REF!,24,FALSE)</f>
        <v>#REF!</v>
      </c>
    </row>
    <row r="133" spans="1:4" x14ac:dyDescent="0.25">
      <c r="A133" s="28" t="s">
        <v>156</v>
      </c>
      <c r="B133" s="14" t="s">
        <v>157</v>
      </c>
      <c r="C133" s="44" t="e">
        <f>+VLOOKUP($A133&amp;"_"&amp;'1'!$C$5,#REF!,23,FALSE)</f>
        <v>#REF!</v>
      </c>
      <c r="D133" s="43" t="e">
        <f>+VLOOKUP($A133&amp;"_"&amp;'1'!$C$5,#REF!,24,FALSE)</f>
        <v>#REF!</v>
      </c>
    </row>
    <row r="134" spans="1:4" x14ac:dyDescent="0.25">
      <c r="A134" s="28" t="s">
        <v>158</v>
      </c>
      <c r="B134" s="14" t="s">
        <v>159</v>
      </c>
      <c r="C134" s="44" t="e">
        <f>+VLOOKUP($A134&amp;"_"&amp;'1'!$C$5,#REF!,23,FALSE)</f>
        <v>#REF!</v>
      </c>
      <c r="D134" s="43" t="e">
        <f>+VLOOKUP($A134&amp;"_"&amp;'1'!$C$5,#REF!,24,FALSE)</f>
        <v>#REF!</v>
      </c>
    </row>
    <row r="135" spans="1:4" x14ac:dyDescent="0.25">
      <c r="A135" s="28" t="s">
        <v>160</v>
      </c>
      <c r="B135" s="14" t="s">
        <v>161</v>
      </c>
      <c r="C135" s="44" t="e">
        <f>+VLOOKUP($A135&amp;"_"&amp;'1'!$C$5,#REF!,23,FALSE)</f>
        <v>#REF!</v>
      </c>
      <c r="D135" s="43" t="e">
        <f>+VLOOKUP($A135&amp;"_"&amp;'1'!$C$5,#REF!,24,FALSE)</f>
        <v>#REF!</v>
      </c>
    </row>
    <row r="136" spans="1:4" x14ac:dyDescent="0.25">
      <c r="A136" s="28" t="s">
        <v>162</v>
      </c>
      <c r="B136" s="14" t="s">
        <v>163</v>
      </c>
      <c r="C136" s="44" t="e">
        <f>+VLOOKUP($A136&amp;"_"&amp;'1'!$C$5,#REF!,23,FALSE)</f>
        <v>#REF!</v>
      </c>
      <c r="D136" s="43" t="e">
        <f>+VLOOKUP($A136&amp;"_"&amp;'1'!$C$5,#REF!,24,FALSE)</f>
        <v>#REF!</v>
      </c>
    </row>
    <row r="137" spans="1:4" x14ac:dyDescent="0.25">
      <c r="A137" s="28" t="s">
        <v>402</v>
      </c>
      <c r="B137" s="14" t="s">
        <v>403</v>
      </c>
      <c r="C137" s="44" t="e">
        <f>+VLOOKUP($A137&amp;"_"&amp;'1'!$C$5,#REF!,23,FALSE)</f>
        <v>#REF!</v>
      </c>
      <c r="D137" s="43" t="e">
        <f>+VLOOKUP($A137&amp;"_"&amp;'1'!$C$5,#REF!,24,FALSE)</f>
        <v>#REF!</v>
      </c>
    </row>
    <row r="138" spans="1:4" x14ac:dyDescent="0.25">
      <c r="A138" s="28" t="s">
        <v>404</v>
      </c>
      <c r="B138" s="14" t="s">
        <v>405</v>
      </c>
      <c r="C138" s="44" t="e">
        <f>+VLOOKUP($A138&amp;"_"&amp;'1'!$C$5,#REF!,23,FALSE)</f>
        <v>#REF!</v>
      </c>
      <c r="D138" s="43" t="e">
        <f>+VLOOKUP($A138&amp;"_"&amp;'1'!$C$5,#REF!,24,FALSE)</f>
        <v>#REF!</v>
      </c>
    </row>
    <row r="139" spans="1:4" x14ac:dyDescent="0.25">
      <c r="A139" s="28" t="s">
        <v>164</v>
      </c>
      <c r="B139" s="14" t="s">
        <v>165</v>
      </c>
      <c r="C139" s="44" t="e">
        <f>+VLOOKUP($A139&amp;"_"&amp;'1'!$C$5,#REF!,23,FALSE)</f>
        <v>#REF!</v>
      </c>
      <c r="D139" s="43" t="e">
        <f>+VLOOKUP($A139&amp;"_"&amp;'1'!$C$5,#REF!,24,FALSE)</f>
        <v>#REF!</v>
      </c>
    </row>
    <row r="140" spans="1:4" x14ac:dyDescent="0.25">
      <c r="A140" s="28" t="s">
        <v>406</v>
      </c>
      <c r="B140" s="14" t="s">
        <v>407</v>
      </c>
      <c r="C140" s="44" t="e">
        <f>+VLOOKUP($A140&amp;"_"&amp;'1'!$C$5,#REF!,23,FALSE)</f>
        <v>#REF!</v>
      </c>
      <c r="D140" s="43" t="e">
        <f>+VLOOKUP($A140&amp;"_"&amp;'1'!$C$5,#REF!,24,FALSE)</f>
        <v>#REF!</v>
      </c>
    </row>
    <row r="141" spans="1:4" x14ac:dyDescent="0.25">
      <c r="A141" s="28" t="s">
        <v>166</v>
      </c>
      <c r="B141" s="14" t="s">
        <v>167</v>
      </c>
      <c r="C141" s="44" t="e">
        <f>+VLOOKUP($A141&amp;"_"&amp;'1'!$C$5,#REF!,23,FALSE)</f>
        <v>#REF!</v>
      </c>
      <c r="D141" s="43" t="e">
        <f>+VLOOKUP($A141&amp;"_"&amp;'1'!$C$5,#REF!,24,FALSE)</f>
        <v>#REF!</v>
      </c>
    </row>
    <row r="142" spans="1:4" x14ac:dyDescent="0.25">
      <c r="A142" s="28" t="s">
        <v>408</v>
      </c>
      <c r="B142" s="14" t="s">
        <v>409</v>
      </c>
      <c r="C142" s="44" t="e">
        <f>+VLOOKUP($A142&amp;"_"&amp;'1'!$C$5,#REF!,23,FALSE)</f>
        <v>#REF!</v>
      </c>
      <c r="D142" s="43" t="e">
        <f>+VLOOKUP($A142&amp;"_"&amp;'1'!$C$5,#REF!,24,FALSE)</f>
        <v>#REF!</v>
      </c>
    </row>
    <row r="143" spans="1:4" x14ac:dyDescent="0.25">
      <c r="A143" s="28" t="s">
        <v>168</v>
      </c>
      <c r="B143" s="14" t="s">
        <v>169</v>
      </c>
      <c r="C143" s="44" t="e">
        <f>+VLOOKUP($A143&amp;"_"&amp;'1'!$C$5,#REF!,23,FALSE)</f>
        <v>#REF!</v>
      </c>
      <c r="D143" s="43" t="e">
        <f>+VLOOKUP($A143&amp;"_"&amp;'1'!$C$5,#REF!,24,FALSE)</f>
        <v>#REF!</v>
      </c>
    </row>
    <row r="144" spans="1:4" x14ac:dyDescent="0.25">
      <c r="A144" s="28" t="s">
        <v>170</v>
      </c>
      <c r="B144" s="14" t="s">
        <v>171</v>
      </c>
      <c r="C144" s="44" t="e">
        <f>+VLOOKUP($A144&amp;"_"&amp;'1'!$C$5,#REF!,23,FALSE)</f>
        <v>#REF!</v>
      </c>
      <c r="D144" s="43" t="e">
        <f>+VLOOKUP($A144&amp;"_"&amp;'1'!$C$5,#REF!,24,FALSE)</f>
        <v>#REF!</v>
      </c>
    </row>
    <row r="145" spans="1:4" x14ac:dyDescent="0.25">
      <c r="A145" s="28" t="s">
        <v>172</v>
      </c>
      <c r="B145" s="14" t="s">
        <v>173</v>
      </c>
      <c r="C145" s="44" t="e">
        <f>+VLOOKUP($A145&amp;"_"&amp;'1'!$C$5,#REF!,23,FALSE)</f>
        <v>#REF!</v>
      </c>
      <c r="D145" s="43" t="e">
        <f>+VLOOKUP($A145&amp;"_"&amp;'1'!$C$5,#REF!,24,FALSE)</f>
        <v>#REF!</v>
      </c>
    </row>
    <row r="146" spans="1:4" x14ac:dyDescent="0.25">
      <c r="A146" s="28" t="s">
        <v>176</v>
      </c>
      <c r="B146" s="14" t="s">
        <v>177</v>
      </c>
      <c r="C146" s="44" t="e">
        <f>+VLOOKUP($A146&amp;"_"&amp;'1'!$C$5,#REF!,23,FALSE)</f>
        <v>#REF!</v>
      </c>
      <c r="D146" s="43" t="e">
        <f>+VLOOKUP($A146&amp;"_"&amp;'1'!$C$5,#REF!,24,FALSE)</f>
        <v>#REF!</v>
      </c>
    </row>
    <row r="147" spans="1:4" x14ac:dyDescent="0.25">
      <c r="A147" s="28" t="s">
        <v>410</v>
      </c>
      <c r="B147" s="14" t="s">
        <v>411</v>
      </c>
      <c r="C147" s="44" t="e">
        <f>+VLOOKUP($A147&amp;"_"&amp;'1'!$C$5,#REF!,23,FALSE)</f>
        <v>#REF!</v>
      </c>
      <c r="D147" s="43" t="e">
        <f>+VLOOKUP($A147&amp;"_"&amp;'1'!$C$5,#REF!,24,FALSE)</f>
        <v>#REF!</v>
      </c>
    </row>
    <row r="148" spans="1:4" x14ac:dyDescent="0.25">
      <c r="A148" s="28" t="s">
        <v>412</v>
      </c>
      <c r="B148" s="14" t="s">
        <v>413</v>
      </c>
      <c r="C148" s="44" t="e">
        <f>+VLOOKUP($A148&amp;"_"&amp;'1'!$C$5,#REF!,23,FALSE)</f>
        <v>#REF!</v>
      </c>
      <c r="D148" s="43" t="e">
        <f>+VLOOKUP($A148&amp;"_"&amp;'1'!$C$5,#REF!,24,FALSE)</f>
        <v>#REF!</v>
      </c>
    </row>
    <row r="149" spans="1:4" x14ac:dyDescent="0.25">
      <c r="A149" s="28" t="s">
        <v>178</v>
      </c>
      <c r="B149" s="14" t="s">
        <v>179</v>
      </c>
      <c r="C149" s="44" t="e">
        <f>+VLOOKUP($A149&amp;"_"&amp;'1'!$C$5,#REF!,23,FALSE)</f>
        <v>#REF!</v>
      </c>
      <c r="D149" s="43" t="e">
        <f>+VLOOKUP($A149&amp;"_"&amp;'1'!$C$5,#REF!,24,FALSE)</f>
        <v>#REF!</v>
      </c>
    </row>
    <row r="150" spans="1:4" x14ac:dyDescent="0.25">
      <c r="A150" s="28" t="s">
        <v>414</v>
      </c>
      <c r="B150" s="14" t="s">
        <v>415</v>
      </c>
      <c r="C150" s="44" t="e">
        <f>+VLOOKUP($A150&amp;"_"&amp;'1'!$C$5,#REF!,23,FALSE)</f>
        <v>#REF!</v>
      </c>
      <c r="D150" s="43" t="e">
        <f>+VLOOKUP($A150&amp;"_"&amp;'1'!$C$5,#REF!,24,FALSE)</f>
        <v>#REF!</v>
      </c>
    </row>
    <row r="151" spans="1:4" x14ac:dyDescent="0.25">
      <c r="A151" s="28" t="s">
        <v>184</v>
      </c>
      <c r="B151" s="14" t="s">
        <v>185</v>
      </c>
      <c r="C151" s="44" t="e">
        <f>+VLOOKUP($A151&amp;"_"&amp;'1'!$C$5,#REF!,23,FALSE)</f>
        <v>#REF!</v>
      </c>
      <c r="D151" s="43" t="e">
        <f>+VLOOKUP($A151&amp;"_"&amp;'1'!$C$5,#REF!,24,FALSE)</f>
        <v>#REF!</v>
      </c>
    </row>
    <row r="152" spans="1:4" x14ac:dyDescent="0.25">
      <c r="A152" s="28" t="s">
        <v>416</v>
      </c>
      <c r="B152" s="14" t="s">
        <v>417</v>
      </c>
      <c r="C152" s="44" t="e">
        <f>+VLOOKUP($A152&amp;"_"&amp;'1'!$C$5,#REF!,23,FALSE)</f>
        <v>#REF!</v>
      </c>
      <c r="D152" s="43" t="e">
        <f>+VLOOKUP($A152&amp;"_"&amp;'1'!$C$5,#REF!,24,FALSE)</f>
        <v>#REF!</v>
      </c>
    </row>
    <row r="153" spans="1:4" x14ac:dyDescent="0.25">
      <c r="A153" s="28" t="s">
        <v>186</v>
      </c>
      <c r="B153" s="14" t="s">
        <v>187</v>
      </c>
      <c r="C153" s="44" t="e">
        <f>+VLOOKUP($A153&amp;"_"&amp;'1'!$C$5,#REF!,23,FALSE)</f>
        <v>#REF!</v>
      </c>
      <c r="D153" s="43" t="e">
        <f>+VLOOKUP($A153&amp;"_"&amp;'1'!$C$5,#REF!,24,FALSE)</f>
        <v>#REF!</v>
      </c>
    </row>
    <row r="154" spans="1:4" x14ac:dyDescent="0.25">
      <c r="A154" s="28" t="s">
        <v>180</v>
      </c>
      <c r="B154" s="14" t="s">
        <v>181</v>
      </c>
      <c r="C154" s="44" t="e">
        <f>+VLOOKUP($A154&amp;"_"&amp;'1'!$C$5,#REF!,23,FALSE)</f>
        <v>#REF!</v>
      </c>
      <c r="D154" s="43" t="e">
        <f>+VLOOKUP($A154&amp;"_"&amp;'1'!$C$5,#REF!,24,FALSE)</f>
        <v>#REF!</v>
      </c>
    </row>
    <row r="155" spans="1:4" x14ac:dyDescent="0.25">
      <c r="A155" s="28" t="s">
        <v>418</v>
      </c>
      <c r="B155" s="14" t="s">
        <v>419</v>
      </c>
      <c r="C155" s="44" t="e">
        <f>+VLOOKUP($A155&amp;"_"&amp;'1'!$C$5,#REF!,23,FALSE)</f>
        <v>#REF!</v>
      </c>
      <c r="D155" s="43" t="e">
        <f>+VLOOKUP($A155&amp;"_"&amp;'1'!$C$5,#REF!,24,FALSE)</f>
        <v>#REF!</v>
      </c>
    </row>
    <row r="156" spans="1:4" x14ac:dyDescent="0.25">
      <c r="A156" s="28" t="s">
        <v>182</v>
      </c>
      <c r="B156" s="14" t="s">
        <v>183</v>
      </c>
      <c r="C156" s="44" t="e">
        <f>+VLOOKUP($A156&amp;"_"&amp;'1'!$C$5,#REF!,23,FALSE)</f>
        <v>#REF!</v>
      </c>
      <c r="D156" s="43" t="e">
        <f>+VLOOKUP($A156&amp;"_"&amp;'1'!$C$5,#REF!,24,FALSE)</f>
        <v>#REF!</v>
      </c>
    </row>
    <row r="157" spans="1:4" x14ac:dyDescent="0.25">
      <c r="A157" s="28" t="s">
        <v>188</v>
      </c>
      <c r="B157" s="14" t="s">
        <v>189</v>
      </c>
      <c r="C157" s="44" t="e">
        <f>+VLOOKUP($A157&amp;"_"&amp;'1'!$C$5,#REF!,23,FALSE)</f>
        <v>#REF!</v>
      </c>
      <c r="D157" s="43" t="e">
        <f>+VLOOKUP($A157&amp;"_"&amp;'1'!$C$5,#REF!,24,FALSE)</f>
        <v>#REF!</v>
      </c>
    </row>
    <row r="158" spans="1:4" x14ac:dyDescent="0.25">
      <c r="A158" s="28" t="s">
        <v>420</v>
      </c>
      <c r="B158" s="14" t="s">
        <v>421</v>
      </c>
      <c r="C158" s="44" t="e">
        <f>+VLOOKUP($A158&amp;"_"&amp;'1'!$C$5,#REF!,23,FALSE)</f>
        <v>#REF!</v>
      </c>
      <c r="D158" s="43" t="e">
        <f>+VLOOKUP($A158&amp;"_"&amp;'1'!$C$5,#REF!,24,FALSE)</f>
        <v>#REF!</v>
      </c>
    </row>
    <row r="159" spans="1:4" x14ac:dyDescent="0.25">
      <c r="A159" s="28" t="s">
        <v>190</v>
      </c>
      <c r="B159" s="14" t="s">
        <v>191</v>
      </c>
      <c r="C159" s="44" t="e">
        <f>+VLOOKUP($A159&amp;"_"&amp;'1'!$C$5,#REF!,23,FALSE)</f>
        <v>#REF!</v>
      </c>
      <c r="D159" s="43" t="e">
        <f>+VLOOKUP($A159&amp;"_"&amp;'1'!$C$5,#REF!,24,FALSE)</f>
        <v>#REF!</v>
      </c>
    </row>
    <row r="160" spans="1:4" x14ac:dyDescent="0.25">
      <c r="A160" s="28" t="s">
        <v>192</v>
      </c>
      <c r="B160" s="14" t="s">
        <v>193</v>
      </c>
      <c r="C160" s="44" t="e">
        <f>+VLOOKUP($A160&amp;"_"&amp;'1'!$C$5,#REF!,23,FALSE)</f>
        <v>#REF!</v>
      </c>
      <c r="D160" s="43" t="e">
        <f>+VLOOKUP($A160&amp;"_"&amp;'1'!$C$5,#REF!,24,FALSE)</f>
        <v>#REF!</v>
      </c>
    </row>
    <row r="161" spans="1:4" x14ac:dyDescent="0.25">
      <c r="A161" s="28" t="s">
        <v>194</v>
      </c>
      <c r="B161" s="14" t="s">
        <v>195</v>
      </c>
      <c r="C161" s="44" t="e">
        <f>+VLOOKUP($A161&amp;"_"&amp;'1'!$C$5,#REF!,23,FALSE)</f>
        <v>#REF!</v>
      </c>
      <c r="D161" s="43" t="e">
        <f>+VLOOKUP($A161&amp;"_"&amp;'1'!$C$5,#REF!,24,FALSE)</f>
        <v>#REF!</v>
      </c>
    </row>
    <row r="162" spans="1:4" x14ac:dyDescent="0.25">
      <c r="A162" s="28" t="s">
        <v>196</v>
      </c>
      <c r="B162" s="14" t="s">
        <v>197</v>
      </c>
      <c r="C162" s="44" t="e">
        <f>+VLOOKUP($A162&amp;"_"&amp;'1'!$C$5,#REF!,23,FALSE)</f>
        <v>#REF!</v>
      </c>
      <c r="D162" s="43" t="e">
        <f>+VLOOKUP($A162&amp;"_"&amp;'1'!$C$5,#REF!,24,FALSE)</f>
        <v>#REF!</v>
      </c>
    </row>
    <row r="163" spans="1:4" x14ac:dyDescent="0.25">
      <c r="A163" s="28" t="s">
        <v>200</v>
      </c>
      <c r="B163" s="14" t="s">
        <v>201</v>
      </c>
      <c r="C163" s="44" t="e">
        <f>+VLOOKUP($A163&amp;"_"&amp;'1'!$C$5,#REF!,23,FALSE)</f>
        <v>#REF!</v>
      </c>
      <c r="D163" s="43" t="e">
        <f>+VLOOKUP($A163&amp;"_"&amp;'1'!$C$5,#REF!,24,FALSE)</f>
        <v>#REF!</v>
      </c>
    </row>
    <row r="164" spans="1:4" x14ac:dyDescent="0.25">
      <c r="A164" s="28" t="s">
        <v>198</v>
      </c>
      <c r="B164" s="14" t="s">
        <v>199</v>
      </c>
      <c r="C164" s="44" t="e">
        <f>+VLOOKUP($A164&amp;"_"&amp;'1'!$C$5,#REF!,23,FALSE)</f>
        <v>#REF!</v>
      </c>
      <c r="D164" s="43" t="e">
        <f>+VLOOKUP($A164&amp;"_"&amp;'1'!$C$5,#REF!,24,FALSE)</f>
        <v>#REF!</v>
      </c>
    </row>
    <row r="165" spans="1:4" x14ac:dyDescent="0.25">
      <c r="A165" s="28" t="s">
        <v>422</v>
      </c>
      <c r="B165" s="14" t="s">
        <v>423</v>
      </c>
      <c r="C165" s="44" t="e">
        <f>+VLOOKUP($A165&amp;"_"&amp;'1'!$C$5,#REF!,23,FALSE)</f>
        <v>#REF!</v>
      </c>
      <c r="D165" s="43" t="e">
        <f>+VLOOKUP($A165&amp;"_"&amp;'1'!$C$5,#REF!,24,FALSE)</f>
        <v>#REF!</v>
      </c>
    </row>
    <row r="166" spans="1:4" x14ac:dyDescent="0.25">
      <c r="A166" s="28" t="s">
        <v>202</v>
      </c>
      <c r="B166" s="14" t="s">
        <v>203</v>
      </c>
      <c r="C166" s="44" t="e">
        <f>+VLOOKUP($A166&amp;"_"&amp;'1'!$C$5,#REF!,23,FALSE)</f>
        <v>#REF!</v>
      </c>
      <c r="D166" s="43" t="e">
        <f>+VLOOKUP($A166&amp;"_"&amp;'1'!$C$5,#REF!,24,FALSE)</f>
        <v>#REF!</v>
      </c>
    </row>
    <row r="167" spans="1:4" x14ac:dyDescent="0.25">
      <c r="A167" s="28" t="s">
        <v>204</v>
      </c>
      <c r="B167" s="14" t="s">
        <v>205</v>
      </c>
      <c r="C167" s="44" t="e">
        <f>+VLOOKUP($A167&amp;"_"&amp;'1'!$C$5,#REF!,23,FALSE)</f>
        <v>#REF!</v>
      </c>
      <c r="D167" s="43" t="e">
        <f>+VLOOKUP($A167&amp;"_"&amp;'1'!$C$5,#REF!,24,FALSE)</f>
        <v>#REF!</v>
      </c>
    </row>
    <row r="168" spans="1:4" x14ac:dyDescent="0.25">
      <c r="A168" s="28" t="s">
        <v>206</v>
      </c>
      <c r="B168" s="14" t="s">
        <v>207</v>
      </c>
      <c r="C168" s="44" t="e">
        <f>+VLOOKUP($A168&amp;"_"&amp;'1'!$C$5,#REF!,23,FALSE)</f>
        <v>#REF!</v>
      </c>
      <c r="D168" s="43" t="e">
        <f>+VLOOKUP($A168&amp;"_"&amp;'1'!$C$5,#REF!,24,FALSE)</f>
        <v>#REF!</v>
      </c>
    </row>
    <row r="169" spans="1:4" x14ac:dyDescent="0.25">
      <c r="A169" s="28" t="s">
        <v>424</v>
      </c>
      <c r="B169" s="14" t="s">
        <v>425</v>
      </c>
      <c r="C169" s="44" t="e">
        <f>+VLOOKUP($A169&amp;"_"&amp;'1'!$C$5,#REF!,23,FALSE)</f>
        <v>#REF!</v>
      </c>
      <c r="D169" s="43" t="e">
        <f>+VLOOKUP($A169&amp;"_"&amp;'1'!$C$5,#REF!,24,FALSE)</f>
        <v>#REF!</v>
      </c>
    </row>
    <row r="170" spans="1:4" x14ac:dyDescent="0.25">
      <c r="A170" s="28" t="s">
        <v>208</v>
      </c>
      <c r="B170" s="14" t="s">
        <v>209</v>
      </c>
      <c r="C170" s="44" t="e">
        <f>+VLOOKUP($A170&amp;"_"&amp;'1'!$C$5,#REF!,23,FALSE)</f>
        <v>#REF!</v>
      </c>
      <c r="D170" s="43" t="e">
        <f>+VLOOKUP($A170&amp;"_"&amp;'1'!$C$5,#REF!,24,FALSE)</f>
        <v>#REF!</v>
      </c>
    </row>
    <row r="171" spans="1:4" x14ac:dyDescent="0.25">
      <c r="A171" s="28" t="s">
        <v>174</v>
      </c>
      <c r="B171" s="14" t="s">
        <v>175</v>
      </c>
      <c r="C171" s="44" t="e">
        <f>+VLOOKUP($A171&amp;"_"&amp;'1'!$C$5,#REF!,23,FALSE)</f>
        <v>#REF!</v>
      </c>
      <c r="D171" s="43" t="e">
        <f>+VLOOKUP($A171&amp;"_"&amp;'1'!$C$5,#REF!,24,FALSE)</f>
        <v>#REF!</v>
      </c>
    </row>
    <row r="172" spans="1:4" x14ac:dyDescent="0.25">
      <c r="A172" s="28" t="s">
        <v>134</v>
      </c>
      <c r="B172" s="14" t="s">
        <v>135</v>
      </c>
      <c r="C172" s="44" t="e">
        <f>+VLOOKUP($A172&amp;"_"&amp;'1'!$C$5,#REF!,23,FALSE)</f>
        <v>#REF!</v>
      </c>
      <c r="D172" s="43" t="e">
        <f>+VLOOKUP($A172&amp;"_"&amp;'1'!$C$5,#REF!,24,FALSE)</f>
        <v>#REF!</v>
      </c>
    </row>
    <row r="173" spans="1:4" x14ac:dyDescent="0.25">
      <c r="A173" s="28" t="s">
        <v>79</v>
      </c>
      <c r="B173" s="14" t="s">
        <v>426</v>
      </c>
      <c r="C173" s="44" t="e">
        <f>+VLOOKUP($A173&amp;"_"&amp;'1'!$C$5,#REF!,23,FALSE)</f>
        <v>#REF!</v>
      </c>
      <c r="D173" s="43" t="e">
        <f>+VLOOKUP($A173&amp;"_"&amp;'1'!$C$5,#REF!,24,FALSE)</f>
        <v>#REF!</v>
      </c>
    </row>
    <row r="174" spans="1:4" x14ac:dyDescent="0.25">
      <c r="A174" s="18" t="s">
        <v>427</v>
      </c>
      <c r="B174" s="16" t="s">
        <v>428</v>
      </c>
      <c r="C174" s="45" t="e">
        <f>+VLOOKUP($A174&amp;"_"&amp;'1'!$C$5,#REF!,23,FALSE)</f>
        <v>#REF!</v>
      </c>
      <c r="D174" s="46" t="e">
        <f>+VLOOKUP($A174&amp;"_"&amp;'1'!$C$5,#REF!,24,FALSE)</f>
        <v>#REF!</v>
      </c>
    </row>
    <row r="175" spans="1:4" x14ac:dyDescent="0.25">
      <c r="A175" s="18" t="s">
        <v>429</v>
      </c>
      <c r="B175" s="16" t="s">
        <v>430</v>
      </c>
      <c r="C175" s="45" t="e">
        <f>+VLOOKUP($A175&amp;"_"&amp;'1'!$C$5,#REF!,23,FALSE)</f>
        <v>#REF!</v>
      </c>
      <c r="D175" s="46" t="e">
        <f>+VLOOKUP($A175&amp;"_"&amp;'1'!$C$5,#REF!,24,FALSE)</f>
        <v>#REF!</v>
      </c>
    </row>
    <row r="176" spans="1:4" x14ac:dyDescent="0.25">
      <c r="A176" s="18" t="s">
        <v>431</v>
      </c>
      <c r="B176" s="16" t="s">
        <v>432</v>
      </c>
      <c r="C176" s="45" t="e">
        <f>+VLOOKUP($A176&amp;"_"&amp;'1'!$C$5,#REF!,23,FALSE)</f>
        <v>#REF!</v>
      </c>
      <c r="D176" s="46" t="e">
        <f>+VLOOKUP($A176&amp;"_"&amp;'1'!$C$5,#REF!,24,FALSE)</f>
        <v>#REF!</v>
      </c>
    </row>
    <row r="177" spans="1:4" x14ac:dyDescent="0.25">
      <c r="A177" s="18" t="s">
        <v>433</v>
      </c>
      <c r="B177" s="16" t="s">
        <v>434</v>
      </c>
      <c r="C177" s="45" t="e">
        <f>+VLOOKUP($A177&amp;"_"&amp;'1'!$C$5,#REF!,23,FALSE)</f>
        <v>#REF!</v>
      </c>
      <c r="D177" s="46" t="e">
        <f>+VLOOKUP($A177&amp;"_"&amp;'1'!$C$5,#REF!,24,FALSE)</f>
        <v>#REF!</v>
      </c>
    </row>
    <row r="178" spans="1:4" x14ac:dyDescent="0.25">
      <c r="A178" s="18" t="s">
        <v>435</v>
      </c>
      <c r="B178" s="16" t="s">
        <v>436</v>
      </c>
      <c r="C178" s="45" t="e">
        <f>+VLOOKUP($A178&amp;"_"&amp;'1'!$C$5,#REF!,23,FALSE)</f>
        <v>#REF!</v>
      </c>
      <c r="D178" s="46" t="e">
        <f>+VLOOKUP($A178&amp;"_"&amp;'1'!$C$5,#REF!,24,FALSE)</f>
        <v>#REF!</v>
      </c>
    </row>
    <row r="179" spans="1:4" x14ac:dyDescent="0.25">
      <c r="A179" s="18" t="s">
        <v>437</v>
      </c>
      <c r="B179" s="16" t="s">
        <v>211</v>
      </c>
      <c r="C179" s="45" t="e">
        <f>+VLOOKUP($A179&amp;"_"&amp;'1'!$C$5,#REF!,23,FALSE)</f>
        <v>#REF!</v>
      </c>
      <c r="D179" s="46" t="e">
        <f>+VLOOKUP($A179&amp;"_"&amp;'1'!$C$5,#REF!,24,FALSE)</f>
        <v>#REF!</v>
      </c>
    </row>
    <row r="180" spans="1:4" x14ac:dyDescent="0.25">
      <c r="A180" s="18" t="s">
        <v>438</v>
      </c>
      <c r="B180" s="16" t="s">
        <v>439</v>
      </c>
      <c r="C180" s="45" t="e">
        <f>+VLOOKUP($A180&amp;"_"&amp;'1'!$C$5,#REF!,23,FALSE)</f>
        <v>#REF!</v>
      </c>
      <c r="D180" s="46" t="e">
        <f>+VLOOKUP($A180&amp;"_"&amp;'1'!$C$5,#REF!,24,FALSE)</f>
        <v>#REF!</v>
      </c>
    </row>
    <row r="181" spans="1:4" x14ac:dyDescent="0.25">
      <c r="A181" s="18" t="s">
        <v>440</v>
      </c>
      <c r="B181" s="16" t="s">
        <v>212</v>
      </c>
      <c r="C181" s="45" t="e">
        <f>+VLOOKUP($A181&amp;"_"&amp;'1'!$C$5,#REF!,23,FALSE)</f>
        <v>#REF!</v>
      </c>
      <c r="D181" s="46" t="e">
        <f>+VLOOKUP($A181&amp;"_"&amp;'1'!$C$5,#REF!,24,FALSE)</f>
        <v>#REF!</v>
      </c>
    </row>
    <row r="182" spans="1:4" x14ac:dyDescent="0.25">
      <c r="A182" s="18" t="s">
        <v>441</v>
      </c>
      <c r="B182" s="16" t="s">
        <v>442</v>
      </c>
      <c r="C182" s="45" t="e">
        <f>+VLOOKUP($A182&amp;"_"&amp;'1'!$C$5,#REF!,23,FALSE)</f>
        <v>#REF!</v>
      </c>
      <c r="D182" s="46" t="e">
        <f>+VLOOKUP($A182&amp;"_"&amp;'1'!$C$5,#REF!,24,FALSE)</f>
        <v>#REF!</v>
      </c>
    </row>
    <row r="183" spans="1:4" x14ac:dyDescent="0.25">
      <c r="A183" s="18" t="s">
        <v>443</v>
      </c>
      <c r="B183" s="16" t="s">
        <v>213</v>
      </c>
      <c r="C183" s="45" t="e">
        <f>+VLOOKUP($A183&amp;"_"&amp;'1'!$C$5,#REF!,23,FALSE)</f>
        <v>#REF!</v>
      </c>
      <c r="D183" s="46" t="e">
        <f>+VLOOKUP($A183&amp;"_"&amp;'1'!$C$5,#REF!,24,FALSE)</f>
        <v>#REF!</v>
      </c>
    </row>
    <row r="184" spans="1:4" x14ac:dyDescent="0.25">
      <c r="A184" s="18" t="s">
        <v>444</v>
      </c>
      <c r="B184" s="16" t="s">
        <v>445</v>
      </c>
      <c r="C184" s="45" t="e">
        <f>+VLOOKUP($A184&amp;"_"&amp;'1'!$C$5,#REF!,23,FALSE)</f>
        <v>#REF!</v>
      </c>
      <c r="D184" s="46" t="e">
        <f>+VLOOKUP($A184&amp;"_"&amp;'1'!$C$5,#REF!,24,FALSE)</f>
        <v>#REF!</v>
      </c>
    </row>
    <row r="185" spans="1:4" x14ac:dyDescent="0.25">
      <c r="A185" s="18" t="s">
        <v>446</v>
      </c>
      <c r="B185" s="16" t="s">
        <v>447</v>
      </c>
      <c r="C185" s="45" t="e">
        <f>+VLOOKUP($A185&amp;"_"&amp;'1'!$C$5,#REF!,23,FALSE)</f>
        <v>#REF!</v>
      </c>
      <c r="D185" s="46" t="e">
        <f>+VLOOKUP($A185&amp;"_"&amp;'1'!$C$5,#REF!,24,FALSE)</f>
        <v>#REF!</v>
      </c>
    </row>
    <row r="186" spans="1:4" x14ac:dyDescent="0.25">
      <c r="A186" s="18" t="s">
        <v>448</v>
      </c>
      <c r="B186" s="16" t="s">
        <v>449</v>
      </c>
      <c r="C186" s="45" t="e">
        <f>+VLOOKUP($A186&amp;"_"&amp;'1'!$C$5,#REF!,23,FALSE)</f>
        <v>#REF!</v>
      </c>
      <c r="D186" s="46" t="e">
        <f>+VLOOKUP($A186&amp;"_"&amp;'1'!$C$5,#REF!,24,FALSE)</f>
        <v>#REF!</v>
      </c>
    </row>
    <row r="187" spans="1:4" x14ac:dyDescent="0.25">
      <c r="A187" s="18" t="s">
        <v>450</v>
      </c>
      <c r="B187" s="16" t="s">
        <v>214</v>
      </c>
      <c r="C187" s="45" t="e">
        <f>+VLOOKUP($A187&amp;"_"&amp;'1'!$C$5,#REF!,23,FALSE)</f>
        <v>#REF!</v>
      </c>
      <c r="D187" s="46" t="e">
        <f>+VLOOKUP($A187&amp;"_"&amp;'1'!$C$5,#REF!,24,FALSE)</f>
        <v>#REF!</v>
      </c>
    </row>
    <row r="188" spans="1:4" x14ac:dyDescent="0.25">
      <c r="A188" s="18" t="s">
        <v>451</v>
      </c>
      <c r="B188" s="16" t="s">
        <v>452</v>
      </c>
      <c r="C188" s="45" t="e">
        <f>+VLOOKUP($A188&amp;"_"&amp;'1'!$C$5,#REF!,23,FALSE)</f>
        <v>#REF!</v>
      </c>
      <c r="D188" s="46" t="e">
        <f>+VLOOKUP($A188&amp;"_"&amp;'1'!$C$5,#REF!,24,FALSE)</f>
        <v>#REF!</v>
      </c>
    </row>
    <row r="189" spans="1:4" x14ac:dyDescent="0.25">
      <c r="A189" s="18" t="s">
        <v>453</v>
      </c>
      <c r="B189" s="16" t="s">
        <v>454</v>
      </c>
      <c r="C189" s="45" t="e">
        <f>+VLOOKUP($A189&amp;"_"&amp;'1'!$C$5,#REF!,23,FALSE)</f>
        <v>#REF!</v>
      </c>
      <c r="D189" s="46" t="e">
        <f>+VLOOKUP($A189&amp;"_"&amp;'1'!$C$5,#REF!,24,FALSE)</f>
        <v>#REF!</v>
      </c>
    </row>
    <row r="190" spans="1:4" x14ac:dyDescent="0.25">
      <c r="A190" s="18" t="s">
        <v>455</v>
      </c>
      <c r="B190" s="16" t="s">
        <v>456</v>
      </c>
      <c r="C190" s="45" t="e">
        <f>+VLOOKUP($A190&amp;"_"&amp;'1'!$C$5,#REF!,23,FALSE)</f>
        <v>#REF!</v>
      </c>
      <c r="D190" s="46" t="e">
        <f>+VLOOKUP($A190&amp;"_"&amp;'1'!$C$5,#REF!,24,FALSE)</f>
        <v>#REF!</v>
      </c>
    </row>
    <row r="191" spans="1:4" x14ac:dyDescent="0.25">
      <c r="A191" s="18" t="s">
        <v>457</v>
      </c>
      <c r="B191" s="16" t="s">
        <v>215</v>
      </c>
      <c r="C191" s="45" t="e">
        <f>+VLOOKUP($A191&amp;"_"&amp;'1'!$C$5,#REF!,23,FALSE)</f>
        <v>#REF!</v>
      </c>
      <c r="D191" s="46" t="e">
        <f>+VLOOKUP($A191&amp;"_"&amp;'1'!$C$5,#REF!,24,FALSE)</f>
        <v>#REF!</v>
      </c>
    </row>
    <row r="192" spans="1:4" x14ac:dyDescent="0.25">
      <c r="A192" s="18" t="s">
        <v>458</v>
      </c>
      <c r="B192" s="16" t="s">
        <v>216</v>
      </c>
      <c r="C192" s="45" t="e">
        <f>+VLOOKUP($A192&amp;"_"&amp;'1'!$C$5,#REF!,23,FALSE)</f>
        <v>#REF!</v>
      </c>
      <c r="D192" s="46" t="e">
        <f>+VLOOKUP($A192&amp;"_"&amp;'1'!$C$5,#REF!,24,FALSE)</f>
        <v>#REF!</v>
      </c>
    </row>
    <row r="193" spans="1:4" x14ac:dyDescent="0.25">
      <c r="A193" s="18" t="s">
        <v>459</v>
      </c>
      <c r="B193" s="16" t="s">
        <v>217</v>
      </c>
      <c r="C193" s="45" t="e">
        <f>+VLOOKUP($A193&amp;"_"&amp;'1'!$C$5,#REF!,23,FALSE)</f>
        <v>#REF!</v>
      </c>
      <c r="D193" s="46" t="e">
        <f>+VLOOKUP($A193&amp;"_"&amp;'1'!$C$5,#REF!,24,FALSE)</f>
        <v>#REF!</v>
      </c>
    </row>
    <row r="194" spans="1:4" x14ac:dyDescent="0.25">
      <c r="A194" s="18" t="s">
        <v>460</v>
      </c>
      <c r="B194" s="16" t="s">
        <v>218</v>
      </c>
      <c r="C194" s="45" t="e">
        <f>+VLOOKUP($A194&amp;"_"&amp;'1'!$C$5,#REF!,23,FALSE)</f>
        <v>#REF!</v>
      </c>
      <c r="D194" s="46" t="e">
        <f>+VLOOKUP($A194&amp;"_"&amp;'1'!$C$5,#REF!,24,FALSE)</f>
        <v>#REF!</v>
      </c>
    </row>
    <row r="195" spans="1:4" x14ac:dyDescent="0.25">
      <c r="A195" s="18" t="s">
        <v>461</v>
      </c>
      <c r="B195" s="16" t="s">
        <v>462</v>
      </c>
      <c r="C195" s="45" t="e">
        <f>+VLOOKUP($A195&amp;"_"&amp;'1'!$C$5,#REF!,23,FALSE)</f>
        <v>#REF!</v>
      </c>
      <c r="D195" s="46" t="e">
        <f>+VLOOKUP($A195&amp;"_"&amp;'1'!$C$5,#REF!,24,FALSE)</f>
        <v>#REF!</v>
      </c>
    </row>
    <row r="196" spans="1:4" x14ac:dyDescent="0.25">
      <c r="A196" s="18" t="s">
        <v>463</v>
      </c>
      <c r="B196" s="16" t="s">
        <v>464</v>
      </c>
      <c r="C196" s="45" t="e">
        <f>+VLOOKUP($A196&amp;"_"&amp;'1'!$C$5,#REF!,23,FALSE)</f>
        <v>#REF!</v>
      </c>
      <c r="D196" s="46" t="e">
        <f>+VLOOKUP($A196&amp;"_"&amp;'1'!$C$5,#REF!,24,FALSE)</f>
        <v>#REF!</v>
      </c>
    </row>
    <row r="197" spans="1:4" x14ac:dyDescent="0.25">
      <c r="A197" s="18" t="s">
        <v>465</v>
      </c>
      <c r="B197" s="16" t="s">
        <v>466</v>
      </c>
      <c r="C197" s="45" t="e">
        <f>+VLOOKUP($A197&amp;"_"&amp;'1'!$C$5,#REF!,23,FALSE)</f>
        <v>#REF!</v>
      </c>
      <c r="D197" s="46" t="e">
        <f>+VLOOKUP($A197&amp;"_"&amp;'1'!$C$5,#REF!,24,FALSE)</f>
        <v>#REF!</v>
      </c>
    </row>
    <row r="198" spans="1:4" x14ac:dyDescent="0.25">
      <c r="A198" s="18" t="s">
        <v>467</v>
      </c>
      <c r="B198" s="16" t="s">
        <v>468</v>
      </c>
      <c r="C198" s="45" t="e">
        <f>+VLOOKUP($A198&amp;"_"&amp;'1'!$C$5,#REF!,23,FALSE)</f>
        <v>#REF!</v>
      </c>
      <c r="D198" s="46" t="e">
        <f>+VLOOKUP($A198&amp;"_"&amp;'1'!$C$5,#REF!,24,FALSE)</f>
        <v>#REF!</v>
      </c>
    </row>
    <row r="199" spans="1:4" x14ac:dyDescent="0.25">
      <c r="A199" s="18" t="s">
        <v>469</v>
      </c>
      <c r="B199" s="16" t="s">
        <v>470</v>
      </c>
      <c r="C199" s="45" t="e">
        <f>+VLOOKUP($A199&amp;"_"&amp;'1'!$C$5,#REF!,23,FALSE)</f>
        <v>#REF!</v>
      </c>
      <c r="D199" s="46" t="e">
        <f>+VLOOKUP($A199&amp;"_"&amp;'1'!$C$5,#REF!,24,FALSE)</f>
        <v>#REF!</v>
      </c>
    </row>
    <row r="200" spans="1:4" x14ac:dyDescent="0.25">
      <c r="A200" s="18" t="s">
        <v>471</v>
      </c>
      <c r="B200" s="16" t="s">
        <v>472</v>
      </c>
      <c r="C200" s="45" t="e">
        <f>+VLOOKUP($A200&amp;"_"&amp;'1'!$C$5,#REF!,23,FALSE)</f>
        <v>#REF!</v>
      </c>
      <c r="D200" s="46" t="e">
        <f>+VLOOKUP($A200&amp;"_"&amp;'1'!$C$5,#REF!,24,FALSE)</f>
        <v>#REF!</v>
      </c>
    </row>
    <row r="201" spans="1:4" x14ac:dyDescent="0.25">
      <c r="A201" s="18" t="s">
        <v>473</v>
      </c>
      <c r="B201" s="16" t="s">
        <v>474</v>
      </c>
      <c r="C201" s="45" t="e">
        <f>+VLOOKUP($A201&amp;"_"&amp;'1'!$C$5,#REF!,23,FALSE)</f>
        <v>#REF!</v>
      </c>
      <c r="D201" s="46" t="e">
        <f>+VLOOKUP($A201&amp;"_"&amp;'1'!$C$5,#REF!,24,FALSE)</f>
        <v>#REF!</v>
      </c>
    </row>
    <row r="202" spans="1:4" x14ac:dyDescent="0.25">
      <c r="A202" s="18" t="s">
        <v>475</v>
      </c>
      <c r="B202" s="16" t="s">
        <v>476</v>
      </c>
      <c r="C202" s="45" t="e">
        <f>+VLOOKUP($A202&amp;"_"&amp;'1'!$C$5,#REF!,23,FALSE)</f>
        <v>#REF!</v>
      </c>
      <c r="D202" s="46" t="e">
        <f>+VLOOKUP($A202&amp;"_"&amp;'1'!$C$5,#REF!,24,FALSE)</f>
        <v>#REF!</v>
      </c>
    </row>
    <row r="203" spans="1:4" x14ac:dyDescent="0.25">
      <c r="A203" s="18" t="s">
        <v>477</v>
      </c>
      <c r="B203" s="16" t="s">
        <v>478</v>
      </c>
      <c r="C203" s="45" t="e">
        <f>+VLOOKUP($A203&amp;"_"&amp;'1'!$C$5,#REF!,23,FALSE)</f>
        <v>#REF!</v>
      </c>
      <c r="D203" s="46" t="e">
        <f>+VLOOKUP($A203&amp;"_"&amp;'1'!$C$5,#REF!,24,FALSE)</f>
        <v>#REF!</v>
      </c>
    </row>
    <row r="204" spans="1:4" x14ac:dyDescent="0.25">
      <c r="A204" s="18" t="s">
        <v>479</v>
      </c>
      <c r="B204" s="16" t="s">
        <v>480</v>
      </c>
      <c r="C204" s="45" t="e">
        <f>+VLOOKUP($A204&amp;"_"&amp;'1'!$C$5,#REF!,23,FALSE)</f>
        <v>#REF!</v>
      </c>
      <c r="D204" s="46" t="e">
        <f>+VLOOKUP($A204&amp;"_"&amp;'1'!$C$5,#REF!,24,FALSE)</f>
        <v>#REF!</v>
      </c>
    </row>
    <row r="205" spans="1:4" x14ac:dyDescent="0.25">
      <c r="A205" s="18" t="s">
        <v>481</v>
      </c>
      <c r="B205" s="16" t="s">
        <v>219</v>
      </c>
      <c r="C205" s="45" t="e">
        <f>+VLOOKUP($A205&amp;"_"&amp;'1'!$C$5,#REF!,23,FALSE)</f>
        <v>#REF!</v>
      </c>
      <c r="D205" s="46" t="e">
        <f>+VLOOKUP($A205&amp;"_"&amp;'1'!$C$5,#REF!,24,FALSE)</f>
        <v>#REF!</v>
      </c>
    </row>
    <row r="206" spans="1:4" x14ac:dyDescent="0.25">
      <c r="A206" s="18" t="s">
        <v>482</v>
      </c>
      <c r="B206" s="16" t="s">
        <v>483</v>
      </c>
      <c r="C206" s="45" t="e">
        <f>+VLOOKUP($A206&amp;"_"&amp;'1'!$C$5,#REF!,23,FALSE)</f>
        <v>#REF!</v>
      </c>
      <c r="D206" s="46" t="e">
        <f>+VLOOKUP($A206&amp;"_"&amp;'1'!$C$5,#REF!,24,FALSE)</f>
        <v>#REF!</v>
      </c>
    </row>
    <row r="207" spans="1:4" x14ac:dyDescent="0.25">
      <c r="A207" s="18" t="s">
        <v>484</v>
      </c>
      <c r="B207" s="16" t="s">
        <v>485</v>
      </c>
      <c r="C207" s="45" t="e">
        <f>+VLOOKUP($A207&amp;"_"&amp;'1'!$C$5,#REF!,23,FALSE)</f>
        <v>#REF!</v>
      </c>
      <c r="D207" s="46" t="e">
        <f>+VLOOKUP($A207&amp;"_"&amp;'1'!$C$5,#REF!,24,FALSE)</f>
        <v>#REF!</v>
      </c>
    </row>
    <row r="208" spans="1:4" x14ac:dyDescent="0.25">
      <c r="A208" s="18" t="s">
        <v>486</v>
      </c>
      <c r="B208" s="16" t="s">
        <v>220</v>
      </c>
      <c r="C208" s="45" t="e">
        <f>+VLOOKUP($A208&amp;"_"&amp;'1'!$C$5,#REF!,23,FALSE)</f>
        <v>#REF!</v>
      </c>
      <c r="D208" s="46" t="e">
        <f>+VLOOKUP($A208&amp;"_"&amp;'1'!$C$5,#REF!,24,FALSE)</f>
        <v>#REF!</v>
      </c>
    </row>
    <row r="209" spans="1:4" x14ac:dyDescent="0.25">
      <c r="A209" s="18" t="s">
        <v>487</v>
      </c>
      <c r="B209" s="16" t="s">
        <v>488</v>
      </c>
      <c r="C209" s="45" t="e">
        <f>+VLOOKUP($A209&amp;"_"&amp;'1'!$C$5,#REF!,23,FALSE)</f>
        <v>#REF!</v>
      </c>
      <c r="D209" s="46" t="e">
        <f>+VLOOKUP($A209&amp;"_"&amp;'1'!$C$5,#REF!,24,FALSE)</f>
        <v>#REF!</v>
      </c>
    </row>
    <row r="210" spans="1:4" x14ac:dyDescent="0.25">
      <c r="A210" s="18" t="s">
        <v>489</v>
      </c>
      <c r="B210" s="16" t="s">
        <v>221</v>
      </c>
      <c r="C210" s="45" t="e">
        <f>+VLOOKUP($A210&amp;"_"&amp;'1'!$C$5,#REF!,23,FALSE)</f>
        <v>#REF!</v>
      </c>
      <c r="D210" s="46" t="e">
        <f>+VLOOKUP($A210&amp;"_"&amp;'1'!$C$5,#REF!,24,FALSE)</f>
        <v>#REF!</v>
      </c>
    </row>
    <row r="211" spans="1:4" x14ac:dyDescent="0.25">
      <c r="A211" s="18" t="s">
        <v>490</v>
      </c>
      <c r="B211" s="16" t="s">
        <v>491</v>
      </c>
      <c r="C211" s="45" t="e">
        <f>+VLOOKUP($A211&amp;"_"&amp;'1'!$C$5,#REF!,23,FALSE)</f>
        <v>#REF!</v>
      </c>
      <c r="D211" s="46" t="e">
        <f>+VLOOKUP($A211&amp;"_"&amp;'1'!$C$5,#REF!,24,FALSE)</f>
        <v>#REF!</v>
      </c>
    </row>
    <row r="212" spans="1:4" x14ac:dyDescent="0.25">
      <c r="A212" s="18" t="s">
        <v>492</v>
      </c>
      <c r="B212" s="16" t="s">
        <v>493</v>
      </c>
      <c r="C212" s="45" t="e">
        <f>+VLOOKUP($A212&amp;"_"&amp;'1'!$C$5,#REF!,23,FALSE)</f>
        <v>#REF!</v>
      </c>
      <c r="D212" s="46" t="e">
        <f>+VLOOKUP($A212&amp;"_"&amp;'1'!$C$5,#REF!,24,FALSE)</f>
        <v>#REF!</v>
      </c>
    </row>
    <row r="213" spans="1:4" x14ac:dyDescent="0.25">
      <c r="A213" s="18" t="s">
        <v>494</v>
      </c>
      <c r="B213" s="16" t="s">
        <v>495</v>
      </c>
      <c r="C213" s="45" t="e">
        <f>+VLOOKUP($A213&amp;"_"&amp;'1'!$C$5,#REF!,23,FALSE)</f>
        <v>#REF!</v>
      </c>
      <c r="D213" s="46" t="e">
        <f>+VLOOKUP($A213&amp;"_"&amp;'1'!$C$5,#REF!,24,FALSE)</f>
        <v>#REF!</v>
      </c>
    </row>
    <row r="214" spans="1:4" x14ac:dyDescent="0.25">
      <c r="A214" s="18" t="s">
        <v>496</v>
      </c>
      <c r="B214" s="16" t="s">
        <v>222</v>
      </c>
      <c r="C214" s="45" t="e">
        <f>+VLOOKUP($A214&amp;"_"&amp;'1'!$C$5,#REF!,23,FALSE)</f>
        <v>#REF!</v>
      </c>
      <c r="D214" s="46" t="e">
        <f>+VLOOKUP($A214&amp;"_"&amp;'1'!$C$5,#REF!,24,FALSE)</f>
        <v>#REF!</v>
      </c>
    </row>
    <row r="215" spans="1:4" x14ac:dyDescent="0.25">
      <c r="A215" s="18" t="s">
        <v>497</v>
      </c>
      <c r="B215" s="16" t="s">
        <v>498</v>
      </c>
      <c r="C215" s="45" t="e">
        <f>+VLOOKUP($A215&amp;"_"&amp;'1'!$C$5,#REF!,23,FALSE)</f>
        <v>#REF!</v>
      </c>
      <c r="D215" s="46" t="e">
        <f>+VLOOKUP($A215&amp;"_"&amp;'1'!$C$5,#REF!,24,FALSE)</f>
        <v>#REF!</v>
      </c>
    </row>
    <row r="216" spans="1:4" x14ac:dyDescent="0.25">
      <c r="A216" s="18" t="s">
        <v>499</v>
      </c>
      <c r="B216" s="16" t="s">
        <v>500</v>
      </c>
      <c r="C216" s="45" t="e">
        <f>+VLOOKUP($A216&amp;"_"&amp;'1'!$C$5,#REF!,23,FALSE)</f>
        <v>#REF!</v>
      </c>
      <c r="D216" s="46" t="e">
        <f>+VLOOKUP($A216&amp;"_"&amp;'1'!$C$5,#REF!,24,FALSE)</f>
        <v>#REF!</v>
      </c>
    </row>
    <row r="217" spans="1:4" x14ac:dyDescent="0.25">
      <c r="A217" s="18" t="s">
        <v>501</v>
      </c>
      <c r="B217" s="16" t="s">
        <v>223</v>
      </c>
      <c r="C217" s="45" t="e">
        <f>+VLOOKUP($A217&amp;"_"&amp;'1'!$C$5,#REF!,23,FALSE)</f>
        <v>#REF!</v>
      </c>
      <c r="D217" s="46" t="e">
        <f>+VLOOKUP($A217&amp;"_"&amp;'1'!$C$5,#REF!,24,FALSE)</f>
        <v>#REF!</v>
      </c>
    </row>
    <row r="218" spans="1:4" x14ac:dyDescent="0.25">
      <c r="A218" s="18" t="s">
        <v>502</v>
      </c>
      <c r="B218" s="16" t="s">
        <v>224</v>
      </c>
      <c r="C218" s="45" t="e">
        <f>+VLOOKUP($A218&amp;"_"&amp;'1'!$C$5,#REF!,23,FALSE)</f>
        <v>#REF!</v>
      </c>
      <c r="D218" s="46" t="e">
        <f>+VLOOKUP($A218&amp;"_"&amp;'1'!$C$5,#REF!,24,FALSE)</f>
        <v>#REF!</v>
      </c>
    </row>
    <row r="219" spans="1:4" x14ac:dyDescent="0.25">
      <c r="A219" s="18" t="s">
        <v>503</v>
      </c>
      <c r="B219" s="16" t="s">
        <v>504</v>
      </c>
      <c r="C219" s="45" t="e">
        <f>+VLOOKUP($A219&amp;"_"&amp;'1'!$C$5,#REF!,23,FALSE)</f>
        <v>#REF!</v>
      </c>
      <c r="D219" s="46" t="e">
        <f>+VLOOKUP($A219&amp;"_"&amp;'1'!$C$5,#REF!,24,FALSE)</f>
        <v>#REF!</v>
      </c>
    </row>
    <row r="220" spans="1:4" x14ac:dyDescent="0.25">
      <c r="A220" s="18" t="s">
        <v>505</v>
      </c>
      <c r="B220" s="16" t="s">
        <v>225</v>
      </c>
      <c r="C220" s="45" t="e">
        <f>+VLOOKUP($A220&amp;"_"&amp;'1'!$C$5,#REF!,23,FALSE)</f>
        <v>#REF!</v>
      </c>
      <c r="D220" s="46" t="e">
        <f>+VLOOKUP($A220&amp;"_"&amp;'1'!$C$5,#REF!,24,FALSE)</f>
        <v>#REF!</v>
      </c>
    </row>
    <row r="221" spans="1:4" x14ac:dyDescent="0.25">
      <c r="A221" s="18" t="s">
        <v>506</v>
      </c>
      <c r="B221" s="16" t="s">
        <v>507</v>
      </c>
      <c r="C221" s="45" t="e">
        <f>+VLOOKUP($A221&amp;"_"&amp;'1'!$C$5,#REF!,23,FALSE)</f>
        <v>#REF!</v>
      </c>
      <c r="D221" s="46" t="e">
        <f>+VLOOKUP($A221&amp;"_"&amp;'1'!$C$5,#REF!,24,FALSE)</f>
        <v>#REF!</v>
      </c>
    </row>
    <row r="222" spans="1:4" x14ac:dyDescent="0.25">
      <c r="A222" s="18" t="s">
        <v>508</v>
      </c>
      <c r="B222" s="16" t="s">
        <v>226</v>
      </c>
      <c r="C222" s="45" t="e">
        <f>+VLOOKUP($A222&amp;"_"&amp;'1'!$C$5,#REF!,23,FALSE)</f>
        <v>#REF!</v>
      </c>
      <c r="D222" s="46" t="e">
        <f>+VLOOKUP($A222&amp;"_"&amp;'1'!$C$5,#REF!,24,FALSE)</f>
        <v>#REF!</v>
      </c>
    </row>
    <row r="223" spans="1:4" x14ac:dyDescent="0.25">
      <c r="A223" s="18" t="s">
        <v>509</v>
      </c>
      <c r="B223" s="16" t="s">
        <v>227</v>
      </c>
      <c r="C223" s="45" t="e">
        <f>+VLOOKUP($A223&amp;"_"&amp;'1'!$C$5,#REF!,23,FALSE)</f>
        <v>#REF!</v>
      </c>
      <c r="D223" s="46" t="e">
        <f>+VLOOKUP($A223&amp;"_"&amp;'1'!$C$5,#REF!,24,FALSE)</f>
        <v>#REF!</v>
      </c>
    </row>
    <row r="224" spans="1:4" x14ac:dyDescent="0.25">
      <c r="A224" s="18" t="s">
        <v>510</v>
      </c>
      <c r="B224" s="16" t="s">
        <v>511</v>
      </c>
      <c r="C224" s="45" t="e">
        <f>+VLOOKUP($A224&amp;"_"&amp;'1'!$C$5,#REF!,23,FALSE)</f>
        <v>#REF!</v>
      </c>
      <c r="D224" s="46" t="e">
        <f>+VLOOKUP($A224&amp;"_"&amp;'1'!$C$5,#REF!,24,FALSE)</f>
        <v>#REF!</v>
      </c>
    </row>
    <row r="225" spans="1:4" x14ac:dyDescent="0.25">
      <c r="A225" s="18" t="s">
        <v>512</v>
      </c>
      <c r="B225" s="16" t="s">
        <v>513</v>
      </c>
      <c r="C225" s="45" t="e">
        <f>+VLOOKUP($A225&amp;"_"&amp;'1'!$C$5,#REF!,23,FALSE)</f>
        <v>#REF!</v>
      </c>
      <c r="D225" s="46" t="e">
        <f>+VLOOKUP($A225&amp;"_"&amp;'1'!$C$5,#REF!,24,FALSE)</f>
        <v>#REF!</v>
      </c>
    </row>
    <row r="226" spans="1:4" x14ac:dyDescent="0.25">
      <c r="A226" s="18" t="s">
        <v>514</v>
      </c>
      <c r="B226" s="16" t="s">
        <v>515</v>
      </c>
      <c r="C226" s="45" t="e">
        <f>+VLOOKUP($A226&amp;"_"&amp;'1'!$C$5,#REF!,23,FALSE)</f>
        <v>#REF!</v>
      </c>
      <c r="D226" s="46" t="e">
        <f>+VLOOKUP($A226&amp;"_"&amp;'1'!$C$5,#REF!,24,FALSE)</f>
        <v>#REF!</v>
      </c>
    </row>
    <row r="227" spans="1:4" x14ac:dyDescent="0.25">
      <c r="A227" s="18" t="s">
        <v>516</v>
      </c>
      <c r="B227" s="16" t="s">
        <v>517</v>
      </c>
      <c r="C227" s="45" t="e">
        <f>+VLOOKUP($A227&amp;"_"&amp;'1'!$C$5,#REF!,23,FALSE)</f>
        <v>#REF!</v>
      </c>
      <c r="D227" s="46" t="e">
        <f>+VLOOKUP($A227&amp;"_"&amp;'1'!$C$5,#REF!,24,FALSE)</f>
        <v>#REF!</v>
      </c>
    </row>
    <row r="228" spans="1:4" x14ac:dyDescent="0.25">
      <c r="A228" s="18" t="s">
        <v>518</v>
      </c>
      <c r="B228" s="16" t="s">
        <v>519</v>
      </c>
      <c r="C228" s="45" t="e">
        <f>+VLOOKUP($A228&amp;"_"&amp;'1'!$C$5,#REF!,23,FALSE)</f>
        <v>#REF!</v>
      </c>
      <c r="D228" s="46" t="e">
        <f>+VLOOKUP($A228&amp;"_"&amp;'1'!$C$5,#REF!,24,FALSE)</f>
        <v>#REF!</v>
      </c>
    </row>
    <row r="229" spans="1:4" x14ac:dyDescent="0.25">
      <c r="A229" s="18" t="s">
        <v>520</v>
      </c>
      <c r="B229" s="16" t="s">
        <v>521</v>
      </c>
      <c r="C229" s="45" t="e">
        <f>+VLOOKUP($A229&amp;"_"&amp;'1'!$C$5,#REF!,23,FALSE)</f>
        <v>#REF!</v>
      </c>
      <c r="D229" s="46" t="e">
        <f>+VLOOKUP($A229&amp;"_"&amp;'1'!$C$5,#REF!,24,FALSE)</f>
        <v>#REF!</v>
      </c>
    </row>
    <row r="230" spans="1:4" x14ac:dyDescent="0.25">
      <c r="A230" s="18" t="s">
        <v>522</v>
      </c>
      <c r="B230" s="16" t="s">
        <v>523</v>
      </c>
      <c r="C230" s="45" t="e">
        <f>+VLOOKUP($A230&amp;"_"&amp;'1'!$C$5,#REF!,23,FALSE)</f>
        <v>#REF!</v>
      </c>
      <c r="D230" s="46" t="e">
        <f>+VLOOKUP($A230&amp;"_"&amp;'1'!$C$5,#REF!,24,FALSE)</f>
        <v>#REF!</v>
      </c>
    </row>
    <row r="231" spans="1:4" x14ac:dyDescent="0.25">
      <c r="A231" s="18" t="s">
        <v>524</v>
      </c>
      <c r="B231" s="16" t="s">
        <v>228</v>
      </c>
      <c r="C231" s="45" t="e">
        <f>+VLOOKUP($A231&amp;"_"&amp;'1'!$C$5,#REF!,23,FALSE)</f>
        <v>#REF!</v>
      </c>
      <c r="D231" s="46" t="e">
        <f>+VLOOKUP($A231&amp;"_"&amp;'1'!$C$5,#REF!,24,FALSE)</f>
        <v>#REF!</v>
      </c>
    </row>
    <row r="232" spans="1:4" x14ac:dyDescent="0.25">
      <c r="A232" s="18" t="s">
        <v>525</v>
      </c>
      <c r="B232" s="16" t="s">
        <v>526</v>
      </c>
      <c r="C232" s="45" t="e">
        <f>+VLOOKUP($A232&amp;"_"&amp;'1'!$C$5,#REF!,23,FALSE)</f>
        <v>#REF!</v>
      </c>
      <c r="D232" s="46" t="e">
        <f>+VLOOKUP($A232&amp;"_"&amp;'1'!$C$5,#REF!,24,FALSE)</f>
        <v>#REF!</v>
      </c>
    </row>
    <row r="233" spans="1:4" x14ac:dyDescent="0.25">
      <c r="A233" s="18" t="s">
        <v>527</v>
      </c>
      <c r="B233" s="16" t="s">
        <v>229</v>
      </c>
      <c r="C233" s="45" t="e">
        <f>+VLOOKUP($A233&amp;"_"&amp;'1'!$C$5,#REF!,23,FALSE)</f>
        <v>#REF!</v>
      </c>
      <c r="D233" s="46" t="e">
        <f>+VLOOKUP($A233&amp;"_"&amp;'1'!$C$5,#REF!,24,FALSE)</f>
        <v>#REF!</v>
      </c>
    </row>
    <row r="234" spans="1:4" x14ac:dyDescent="0.25">
      <c r="A234" s="18" t="s">
        <v>528</v>
      </c>
      <c r="B234" s="16" t="s">
        <v>230</v>
      </c>
      <c r="C234" s="45" t="e">
        <f>+VLOOKUP($A234&amp;"_"&amp;'1'!$C$5,#REF!,23,FALSE)</f>
        <v>#REF!</v>
      </c>
      <c r="D234" s="46" t="e">
        <f>+VLOOKUP($A234&amp;"_"&amp;'1'!$C$5,#REF!,24,FALSE)</f>
        <v>#REF!</v>
      </c>
    </row>
    <row r="235" spans="1:4" x14ac:dyDescent="0.25">
      <c r="A235" s="18" t="s">
        <v>529</v>
      </c>
      <c r="B235" s="16" t="s">
        <v>530</v>
      </c>
      <c r="C235" s="45" t="e">
        <f>+VLOOKUP($A235&amp;"_"&amp;'1'!$C$5,#REF!,23,FALSE)</f>
        <v>#REF!</v>
      </c>
      <c r="D235" s="46" t="e">
        <f>+VLOOKUP($A235&amp;"_"&amp;'1'!$C$5,#REF!,24,FALSE)</f>
        <v>#REF!</v>
      </c>
    </row>
    <row r="236" spans="1:4" x14ac:dyDescent="0.25">
      <c r="A236" s="18" t="s">
        <v>531</v>
      </c>
      <c r="B236" s="16" t="s">
        <v>532</v>
      </c>
      <c r="C236" s="45" t="e">
        <f>+VLOOKUP($A236&amp;"_"&amp;'1'!$C$5,#REF!,23,FALSE)</f>
        <v>#REF!</v>
      </c>
      <c r="D236" s="46" t="e">
        <f>+VLOOKUP($A236&amp;"_"&amp;'1'!$C$5,#REF!,24,FALSE)</f>
        <v>#REF!</v>
      </c>
    </row>
    <row r="237" spans="1:4" x14ac:dyDescent="0.25">
      <c r="A237" s="18" t="s">
        <v>533</v>
      </c>
      <c r="B237" s="16" t="s">
        <v>231</v>
      </c>
      <c r="C237" s="45" t="e">
        <f>+VLOOKUP($A237&amp;"_"&amp;'1'!$C$5,#REF!,23,FALSE)</f>
        <v>#REF!</v>
      </c>
      <c r="D237" s="46" t="e">
        <f>+VLOOKUP($A237&amp;"_"&amp;'1'!$C$5,#REF!,24,FALSE)</f>
        <v>#REF!</v>
      </c>
    </row>
    <row r="238" spans="1:4" x14ac:dyDescent="0.25">
      <c r="A238" s="18" t="s">
        <v>534</v>
      </c>
      <c r="B238" s="16" t="s">
        <v>535</v>
      </c>
      <c r="C238" s="45" t="e">
        <f>+VLOOKUP($A238&amp;"_"&amp;'1'!$C$5,#REF!,23,FALSE)</f>
        <v>#REF!</v>
      </c>
      <c r="D238" s="46" t="e">
        <f>+VLOOKUP($A238&amp;"_"&amp;'1'!$C$5,#REF!,24,FALSE)</f>
        <v>#REF!</v>
      </c>
    </row>
    <row r="239" spans="1:4" x14ac:dyDescent="0.25">
      <c r="A239" s="18" t="s">
        <v>536</v>
      </c>
      <c r="B239" s="16" t="s">
        <v>537</v>
      </c>
      <c r="C239" s="45" t="e">
        <f>+VLOOKUP($A239&amp;"_"&amp;'1'!$C$5,#REF!,23,FALSE)</f>
        <v>#REF!</v>
      </c>
      <c r="D239" s="46" t="e">
        <f>+VLOOKUP($A239&amp;"_"&amp;'1'!$C$5,#REF!,24,FALSE)</f>
        <v>#REF!</v>
      </c>
    </row>
    <row r="240" spans="1:4" x14ac:dyDescent="0.25">
      <c r="A240" s="18" t="s">
        <v>538</v>
      </c>
      <c r="B240" s="16" t="s">
        <v>232</v>
      </c>
      <c r="C240" s="45" t="e">
        <f>+VLOOKUP($A240&amp;"_"&amp;'1'!$C$5,#REF!,23,FALSE)</f>
        <v>#REF!</v>
      </c>
      <c r="D240" s="46" t="e">
        <f>+VLOOKUP($A240&amp;"_"&amp;'1'!$C$5,#REF!,24,FALSE)</f>
        <v>#REF!</v>
      </c>
    </row>
    <row r="241" spans="1:4" x14ac:dyDescent="0.25">
      <c r="A241" s="18" t="s">
        <v>539</v>
      </c>
      <c r="B241" s="16" t="s">
        <v>540</v>
      </c>
      <c r="C241" s="45" t="e">
        <f>+VLOOKUP($A241&amp;"_"&amp;'1'!$C$5,#REF!,23,FALSE)</f>
        <v>#REF!</v>
      </c>
      <c r="D241" s="46" t="e">
        <f>+VLOOKUP($A241&amp;"_"&amp;'1'!$C$5,#REF!,24,FALSE)</f>
        <v>#REF!</v>
      </c>
    </row>
    <row r="242" spans="1:4" x14ac:dyDescent="0.25">
      <c r="A242" s="18" t="s">
        <v>541</v>
      </c>
      <c r="B242" s="16" t="s">
        <v>542</v>
      </c>
      <c r="C242" s="45" t="e">
        <f>+VLOOKUP($A242&amp;"_"&amp;'1'!$C$5,#REF!,23,FALSE)</f>
        <v>#REF!</v>
      </c>
      <c r="D242" s="46" t="e">
        <f>+VLOOKUP($A242&amp;"_"&amp;'1'!$C$5,#REF!,24,FALSE)</f>
        <v>#REF!</v>
      </c>
    </row>
    <row r="243" spans="1:4" x14ac:dyDescent="0.25">
      <c r="A243" s="18" t="s">
        <v>543</v>
      </c>
      <c r="B243" s="16" t="s">
        <v>544</v>
      </c>
      <c r="C243" s="45" t="e">
        <f>+VLOOKUP($A243&amp;"_"&amp;'1'!$C$5,#REF!,23,FALSE)</f>
        <v>#REF!</v>
      </c>
      <c r="D243" s="46" t="e">
        <f>+VLOOKUP($A243&amp;"_"&amp;'1'!$C$5,#REF!,24,FALSE)</f>
        <v>#REF!</v>
      </c>
    </row>
    <row r="244" spans="1:4" x14ac:dyDescent="0.25">
      <c r="A244" s="18" t="s">
        <v>545</v>
      </c>
      <c r="B244" s="16" t="s">
        <v>546</v>
      </c>
      <c r="C244" s="45" t="e">
        <f>+VLOOKUP($A244&amp;"_"&amp;'1'!$C$5,#REF!,23,FALSE)</f>
        <v>#REF!</v>
      </c>
      <c r="D244" s="46" t="e">
        <f>+VLOOKUP($A244&amp;"_"&amp;'1'!$C$5,#REF!,24,FALSE)</f>
        <v>#REF!</v>
      </c>
    </row>
    <row r="245" spans="1:4" x14ac:dyDescent="0.25">
      <c r="A245" s="18" t="s">
        <v>547</v>
      </c>
      <c r="B245" s="16" t="s">
        <v>548</v>
      </c>
      <c r="C245" s="45" t="e">
        <f>+VLOOKUP($A245&amp;"_"&amp;'1'!$C$5,#REF!,23,FALSE)</f>
        <v>#REF!</v>
      </c>
      <c r="D245" s="46" t="e">
        <f>+VLOOKUP($A245&amp;"_"&amp;'1'!$C$5,#REF!,24,FALSE)</f>
        <v>#REF!</v>
      </c>
    </row>
    <row r="246" spans="1:4" x14ac:dyDescent="0.25">
      <c r="A246" s="18" t="s">
        <v>549</v>
      </c>
      <c r="B246" s="16" t="s">
        <v>550</v>
      </c>
      <c r="C246" s="45" t="e">
        <f>+VLOOKUP($A246&amp;"_"&amp;'1'!$C$5,#REF!,23,FALSE)</f>
        <v>#REF!</v>
      </c>
      <c r="D246" s="46" t="e">
        <f>+VLOOKUP($A246&amp;"_"&amp;'1'!$C$5,#REF!,24,FALSE)</f>
        <v>#REF!</v>
      </c>
    </row>
    <row r="247" spans="1:4" x14ac:dyDescent="0.25">
      <c r="A247" s="18" t="s">
        <v>551</v>
      </c>
      <c r="B247" s="16" t="s">
        <v>552</v>
      </c>
      <c r="C247" s="45" t="e">
        <f>+VLOOKUP($A247&amp;"_"&amp;'1'!$C$5,#REF!,23,FALSE)</f>
        <v>#REF!</v>
      </c>
      <c r="D247" s="46" t="e">
        <f>+VLOOKUP($A247&amp;"_"&amp;'1'!$C$5,#REF!,24,FALSE)</f>
        <v>#REF!</v>
      </c>
    </row>
    <row r="248" spans="1:4" x14ac:dyDescent="0.25">
      <c r="A248" s="18" t="s">
        <v>553</v>
      </c>
      <c r="B248" s="16" t="s">
        <v>554</v>
      </c>
      <c r="C248" s="45" t="e">
        <f>+VLOOKUP($A248&amp;"_"&amp;'1'!$C$5,#REF!,23,FALSE)</f>
        <v>#REF!</v>
      </c>
      <c r="D248" s="46" t="e">
        <f>+VLOOKUP($A248&amp;"_"&amp;'1'!$C$5,#REF!,24,FALSE)</f>
        <v>#REF!</v>
      </c>
    </row>
    <row r="249" spans="1:4" x14ac:dyDescent="0.25">
      <c r="A249" s="18" t="s">
        <v>555</v>
      </c>
      <c r="B249" s="16" t="s">
        <v>556</v>
      </c>
      <c r="C249" s="45" t="e">
        <f>+VLOOKUP($A249&amp;"_"&amp;'1'!$C$5,#REF!,23,FALSE)</f>
        <v>#REF!</v>
      </c>
      <c r="D249" s="46" t="e">
        <f>+VLOOKUP($A249&amp;"_"&amp;'1'!$C$5,#REF!,24,FALSE)</f>
        <v>#REF!</v>
      </c>
    </row>
    <row r="250" spans="1:4" x14ac:dyDescent="0.25">
      <c r="A250" s="18" t="s">
        <v>557</v>
      </c>
      <c r="B250" s="16" t="s">
        <v>558</v>
      </c>
      <c r="C250" s="45" t="e">
        <f>+VLOOKUP($A250&amp;"_"&amp;'1'!$C$5,#REF!,23,FALSE)</f>
        <v>#REF!</v>
      </c>
      <c r="D250" s="46" t="e">
        <f>+VLOOKUP($A250&amp;"_"&amp;'1'!$C$5,#REF!,24,FALSE)</f>
        <v>#REF!</v>
      </c>
    </row>
    <row r="251" spans="1:4" x14ac:dyDescent="0.25">
      <c r="A251" s="18" t="s">
        <v>559</v>
      </c>
      <c r="B251" s="16" t="s">
        <v>560</v>
      </c>
      <c r="C251" s="45" t="e">
        <f>+VLOOKUP($A251&amp;"_"&amp;'1'!$C$5,#REF!,23,FALSE)</f>
        <v>#REF!</v>
      </c>
      <c r="D251" s="46" t="e">
        <f>+VLOOKUP($A251&amp;"_"&amp;'1'!$C$5,#REF!,24,FALSE)</f>
        <v>#REF!</v>
      </c>
    </row>
    <row r="252" spans="1:4" x14ac:dyDescent="0.25">
      <c r="A252" s="18" t="s">
        <v>561</v>
      </c>
      <c r="B252" s="16" t="s">
        <v>562</v>
      </c>
      <c r="C252" s="45" t="e">
        <f>+VLOOKUP($A252&amp;"_"&amp;'1'!$C$5,#REF!,23,FALSE)</f>
        <v>#REF!</v>
      </c>
      <c r="D252" s="46" t="e">
        <f>+VLOOKUP($A252&amp;"_"&amp;'1'!$C$5,#REF!,24,FALSE)</f>
        <v>#REF!</v>
      </c>
    </row>
    <row r="253" spans="1:4" x14ac:dyDescent="0.25">
      <c r="A253" s="18" t="s">
        <v>563</v>
      </c>
      <c r="B253" s="16" t="s">
        <v>564</v>
      </c>
      <c r="C253" s="45" t="e">
        <f>+VLOOKUP($A253&amp;"_"&amp;'1'!$C$5,#REF!,23,FALSE)</f>
        <v>#REF!</v>
      </c>
      <c r="D253" s="46" t="e">
        <f>+VLOOKUP($A253&amp;"_"&amp;'1'!$C$5,#REF!,24,FALSE)</f>
        <v>#REF!</v>
      </c>
    </row>
    <row r="254" spans="1:4" x14ac:dyDescent="0.25">
      <c r="A254" s="18" t="s">
        <v>565</v>
      </c>
      <c r="B254" s="16" t="s">
        <v>233</v>
      </c>
      <c r="C254" s="45" t="e">
        <f>+VLOOKUP($A254&amp;"_"&amp;'1'!$C$5,#REF!,23,FALSE)</f>
        <v>#REF!</v>
      </c>
      <c r="D254" s="46" t="e">
        <f>+VLOOKUP($A254&amp;"_"&amp;'1'!$C$5,#REF!,24,FALSE)</f>
        <v>#REF!</v>
      </c>
    </row>
    <row r="255" spans="1:4" x14ac:dyDescent="0.25">
      <c r="A255" s="18" t="s">
        <v>566</v>
      </c>
      <c r="B255" s="16" t="s">
        <v>567</v>
      </c>
      <c r="C255" s="45" t="e">
        <f>+VLOOKUP($A255&amp;"_"&amp;'1'!$C$5,#REF!,23,FALSE)</f>
        <v>#REF!</v>
      </c>
      <c r="D255" s="46" t="e">
        <f>+VLOOKUP($A255&amp;"_"&amp;'1'!$C$5,#REF!,24,FALSE)</f>
        <v>#REF!</v>
      </c>
    </row>
    <row r="256" spans="1:4" x14ac:dyDescent="0.25">
      <c r="A256" s="18" t="s">
        <v>568</v>
      </c>
      <c r="B256" s="16" t="s">
        <v>234</v>
      </c>
      <c r="C256" s="45" t="e">
        <f>+VLOOKUP($A256&amp;"_"&amp;'1'!$C$5,#REF!,23,FALSE)</f>
        <v>#REF!</v>
      </c>
      <c r="D256" s="46" t="e">
        <f>+VLOOKUP($A256&amp;"_"&amp;'1'!$C$5,#REF!,24,FALSE)</f>
        <v>#REF!</v>
      </c>
    </row>
    <row r="257" spans="1:4" x14ac:dyDescent="0.25">
      <c r="A257" s="18" t="s">
        <v>569</v>
      </c>
      <c r="B257" s="16" t="s">
        <v>570</v>
      </c>
      <c r="C257" s="45" t="e">
        <f>+VLOOKUP($A257&amp;"_"&amp;'1'!$C$5,#REF!,23,FALSE)</f>
        <v>#REF!</v>
      </c>
      <c r="D257" s="46" t="e">
        <f>+VLOOKUP($A257&amp;"_"&amp;'1'!$C$5,#REF!,24,FALSE)</f>
        <v>#REF!</v>
      </c>
    </row>
    <row r="258" spans="1:4" x14ac:dyDescent="0.25">
      <c r="A258" s="18" t="s">
        <v>571</v>
      </c>
      <c r="B258" s="16" t="s">
        <v>572</v>
      </c>
      <c r="C258" s="45" t="e">
        <f>+VLOOKUP($A258&amp;"_"&amp;'1'!$C$5,#REF!,23,FALSE)</f>
        <v>#REF!</v>
      </c>
      <c r="D258" s="46" t="e">
        <f>+VLOOKUP($A258&amp;"_"&amp;'1'!$C$5,#REF!,24,FALSE)</f>
        <v>#REF!</v>
      </c>
    </row>
    <row r="259" spans="1:4" x14ac:dyDescent="0.25">
      <c r="A259" s="18" t="s">
        <v>573</v>
      </c>
      <c r="B259" s="16" t="s">
        <v>235</v>
      </c>
      <c r="C259" s="45" t="e">
        <f>+VLOOKUP($A259&amp;"_"&amp;'1'!$C$5,#REF!,23,FALSE)</f>
        <v>#REF!</v>
      </c>
      <c r="D259" s="46" t="e">
        <f>+VLOOKUP($A259&amp;"_"&amp;'1'!$C$5,#REF!,24,FALSE)</f>
        <v>#REF!</v>
      </c>
    </row>
    <row r="260" spans="1:4" x14ac:dyDescent="0.25">
      <c r="A260" s="18" t="s">
        <v>574</v>
      </c>
      <c r="B260" s="16" t="s">
        <v>575</v>
      </c>
      <c r="C260" s="45" t="e">
        <f>+VLOOKUP($A260&amp;"_"&amp;'1'!$C$5,#REF!,23,FALSE)</f>
        <v>#REF!</v>
      </c>
      <c r="D260" s="46" t="e">
        <f>+VLOOKUP($A260&amp;"_"&amp;'1'!$C$5,#REF!,24,FALSE)</f>
        <v>#REF!</v>
      </c>
    </row>
    <row r="261" spans="1:4" x14ac:dyDescent="0.25">
      <c r="A261" s="18" t="s">
        <v>576</v>
      </c>
      <c r="B261" s="16" t="s">
        <v>236</v>
      </c>
      <c r="C261" s="45" t="e">
        <f>+VLOOKUP($A261&amp;"_"&amp;'1'!$C$5,#REF!,23,FALSE)</f>
        <v>#REF!</v>
      </c>
      <c r="D261" s="46" t="e">
        <f>+VLOOKUP($A261&amp;"_"&amp;'1'!$C$5,#REF!,24,FALSE)</f>
        <v>#REF!</v>
      </c>
    </row>
    <row r="262" spans="1:4" x14ac:dyDescent="0.25">
      <c r="A262" s="18" t="s">
        <v>577</v>
      </c>
      <c r="B262" s="16" t="s">
        <v>578</v>
      </c>
      <c r="C262" s="45" t="e">
        <f>+VLOOKUP($A262&amp;"_"&amp;'1'!$C$5,#REF!,23,FALSE)</f>
        <v>#REF!</v>
      </c>
      <c r="D262" s="46" t="e">
        <f>+VLOOKUP($A262&amp;"_"&amp;'1'!$C$5,#REF!,24,FALSE)</f>
        <v>#REF!</v>
      </c>
    </row>
    <row r="263" spans="1:4" x14ac:dyDescent="0.25">
      <c r="A263" s="18" t="s">
        <v>579</v>
      </c>
      <c r="B263" s="16" t="s">
        <v>580</v>
      </c>
      <c r="C263" s="45" t="e">
        <f>+VLOOKUP($A263&amp;"_"&amp;'1'!$C$5,#REF!,23,FALSE)</f>
        <v>#REF!</v>
      </c>
      <c r="D263" s="46" t="e">
        <f>+VLOOKUP($A263&amp;"_"&amp;'1'!$C$5,#REF!,24,FALSE)</f>
        <v>#REF!</v>
      </c>
    </row>
    <row r="264" spans="1:4" x14ac:dyDescent="0.25">
      <c r="A264" s="18" t="s">
        <v>581</v>
      </c>
      <c r="B264" s="16" t="s">
        <v>582</v>
      </c>
      <c r="C264" s="45" t="e">
        <f>+VLOOKUP($A264&amp;"_"&amp;'1'!$C$5,#REF!,23,FALSE)</f>
        <v>#REF!</v>
      </c>
      <c r="D264" s="46" t="e">
        <f>+VLOOKUP($A264&amp;"_"&amp;'1'!$C$5,#REF!,24,FALSE)</f>
        <v>#REF!</v>
      </c>
    </row>
    <row r="265" spans="1:4" x14ac:dyDescent="0.25">
      <c r="A265" s="18" t="s">
        <v>583</v>
      </c>
      <c r="B265" s="16" t="s">
        <v>584</v>
      </c>
      <c r="C265" s="45" t="e">
        <f>+VLOOKUP($A265&amp;"_"&amp;'1'!$C$5,#REF!,23,FALSE)</f>
        <v>#REF!</v>
      </c>
      <c r="D265" s="46" t="e">
        <f>+VLOOKUP($A265&amp;"_"&amp;'1'!$C$5,#REF!,24,FALSE)</f>
        <v>#REF!</v>
      </c>
    </row>
    <row r="266" spans="1:4" x14ac:dyDescent="0.25">
      <c r="A266" s="18" t="s">
        <v>585</v>
      </c>
      <c r="B266" s="16" t="s">
        <v>586</v>
      </c>
      <c r="C266" s="45" t="e">
        <f>+VLOOKUP($A266&amp;"_"&amp;'1'!$C$5,#REF!,23,FALSE)</f>
        <v>#REF!</v>
      </c>
      <c r="D266" s="46" t="e">
        <f>+VLOOKUP($A266&amp;"_"&amp;'1'!$C$5,#REF!,24,FALSE)</f>
        <v>#REF!</v>
      </c>
    </row>
    <row r="267" spans="1:4" x14ac:dyDescent="0.25">
      <c r="A267" s="18" t="s">
        <v>587</v>
      </c>
      <c r="B267" s="16" t="s">
        <v>588</v>
      </c>
      <c r="C267" s="45" t="e">
        <f>+VLOOKUP($A267&amp;"_"&amp;'1'!$C$5,#REF!,23,FALSE)</f>
        <v>#REF!</v>
      </c>
      <c r="D267" s="46" t="e">
        <f>+VLOOKUP($A267&amp;"_"&amp;'1'!$C$5,#REF!,24,FALSE)</f>
        <v>#REF!</v>
      </c>
    </row>
    <row r="268" spans="1:4" x14ac:dyDescent="0.25">
      <c r="A268" s="18" t="s">
        <v>589</v>
      </c>
      <c r="B268" s="16" t="s">
        <v>237</v>
      </c>
      <c r="C268" s="45" t="e">
        <f>+VLOOKUP($A268&amp;"_"&amp;'1'!$C$5,#REF!,23,FALSE)</f>
        <v>#REF!</v>
      </c>
      <c r="D268" s="46" t="e">
        <f>+VLOOKUP($A268&amp;"_"&amp;'1'!$C$5,#REF!,24,FALSE)</f>
        <v>#REF!</v>
      </c>
    </row>
    <row r="269" spans="1:4" x14ac:dyDescent="0.25">
      <c r="A269" s="18" t="s">
        <v>590</v>
      </c>
      <c r="B269" s="16" t="s">
        <v>591</v>
      </c>
      <c r="C269" s="45" t="e">
        <f>+VLOOKUP($A269&amp;"_"&amp;'1'!$C$5,#REF!,23,FALSE)</f>
        <v>#REF!</v>
      </c>
      <c r="D269" s="46" t="e">
        <f>+VLOOKUP($A269&amp;"_"&amp;'1'!$C$5,#REF!,24,FALSE)</f>
        <v>#REF!</v>
      </c>
    </row>
    <row r="270" spans="1:4" x14ac:dyDescent="0.25">
      <c r="A270" s="18" t="s">
        <v>592</v>
      </c>
      <c r="B270" s="16" t="s">
        <v>593</v>
      </c>
      <c r="C270" s="45" t="e">
        <f>+VLOOKUP($A270&amp;"_"&amp;'1'!$C$5,#REF!,23,FALSE)</f>
        <v>#REF!</v>
      </c>
      <c r="D270" s="46" t="e">
        <f>+VLOOKUP($A270&amp;"_"&amp;'1'!$C$5,#REF!,24,FALSE)</f>
        <v>#REF!</v>
      </c>
    </row>
    <row r="271" spans="1:4" x14ac:dyDescent="0.25">
      <c r="A271" s="18" t="s">
        <v>594</v>
      </c>
      <c r="B271" s="16" t="s">
        <v>595</v>
      </c>
      <c r="C271" s="45" t="e">
        <f>+VLOOKUP($A271&amp;"_"&amp;'1'!$C$5,#REF!,23,FALSE)</f>
        <v>#REF!</v>
      </c>
      <c r="D271" s="46" t="e">
        <f>+VLOOKUP($A271&amp;"_"&amp;'1'!$C$5,#REF!,24,FALSE)</f>
        <v>#REF!</v>
      </c>
    </row>
    <row r="272" spans="1:4" x14ac:dyDescent="0.25">
      <c r="A272" s="18" t="s">
        <v>596</v>
      </c>
      <c r="B272" s="16" t="s">
        <v>597</v>
      </c>
      <c r="C272" s="45" t="e">
        <f>+VLOOKUP($A272&amp;"_"&amp;'1'!$C$5,#REF!,23,FALSE)</f>
        <v>#REF!</v>
      </c>
      <c r="D272" s="46" t="e">
        <f>+VLOOKUP($A272&amp;"_"&amp;'1'!$C$5,#REF!,24,FALSE)</f>
        <v>#REF!</v>
      </c>
    </row>
    <row r="273" spans="1:4" x14ac:dyDescent="0.25">
      <c r="A273" s="18" t="s">
        <v>598</v>
      </c>
      <c r="B273" s="16" t="s">
        <v>599</v>
      </c>
      <c r="C273" s="45" t="e">
        <f>+VLOOKUP($A273&amp;"_"&amp;'1'!$C$5,#REF!,23,FALSE)</f>
        <v>#REF!</v>
      </c>
      <c r="D273" s="46" t="e">
        <f>+VLOOKUP($A273&amp;"_"&amp;'1'!$C$5,#REF!,24,FALSE)</f>
        <v>#REF!</v>
      </c>
    </row>
    <row r="274" spans="1:4" x14ac:dyDescent="0.25">
      <c r="A274" s="18" t="s">
        <v>600</v>
      </c>
      <c r="B274" s="16" t="s">
        <v>601</v>
      </c>
      <c r="C274" s="45" t="e">
        <f>+VLOOKUP($A274&amp;"_"&amp;'1'!$C$5,#REF!,23,FALSE)</f>
        <v>#REF!</v>
      </c>
      <c r="D274" s="46" t="e">
        <f>+VLOOKUP($A274&amp;"_"&amp;'1'!$C$5,#REF!,24,FALSE)</f>
        <v>#REF!</v>
      </c>
    </row>
    <row r="275" spans="1:4" x14ac:dyDescent="0.25">
      <c r="A275" s="18" t="s">
        <v>602</v>
      </c>
      <c r="B275" s="16" t="s">
        <v>603</v>
      </c>
      <c r="C275" s="45" t="e">
        <f>+VLOOKUP($A275&amp;"_"&amp;'1'!$C$5,#REF!,23,FALSE)</f>
        <v>#REF!</v>
      </c>
      <c r="D275" s="46" t="e">
        <f>+VLOOKUP($A275&amp;"_"&amp;'1'!$C$5,#REF!,24,FALSE)</f>
        <v>#REF!</v>
      </c>
    </row>
    <row r="276" spans="1:4" x14ac:dyDescent="0.25">
      <c r="A276" s="18" t="s">
        <v>604</v>
      </c>
      <c r="B276" s="16" t="s">
        <v>238</v>
      </c>
      <c r="C276" s="45" t="e">
        <f>+VLOOKUP($A276&amp;"_"&amp;'1'!$C$5,#REF!,23,FALSE)</f>
        <v>#REF!</v>
      </c>
      <c r="D276" s="46" t="e">
        <f>+VLOOKUP($A276&amp;"_"&amp;'1'!$C$5,#REF!,24,FALSE)</f>
        <v>#REF!</v>
      </c>
    </row>
    <row r="277" spans="1:4" x14ac:dyDescent="0.25">
      <c r="A277" s="18" t="s">
        <v>605</v>
      </c>
      <c r="B277" s="16" t="s">
        <v>239</v>
      </c>
      <c r="C277" s="45" t="e">
        <f>+VLOOKUP($A277&amp;"_"&amp;'1'!$C$5,#REF!,23,FALSE)</f>
        <v>#REF!</v>
      </c>
      <c r="D277" s="46" t="e">
        <f>+VLOOKUP($A277&amp;"_"&amp;'1'!$C$5,#REF!,24,FALSE)</f>
        <v>#REF!</v>
      </c>
    </row>
    <row r="278" spans="1:4" x14ac:dyDescent="0.25">
      <c r="A278" s="18" t="s">
        <v>606</v>
      </c>
      <c r="B278" s="16" t="s">
        <v>607</v>
      </c>
      <c r="C278" s="45" t="e">
        <f>+VLOOKUP($A278&amp;"_"&amp;'1'!$C$5,#REF!,23,FALSE)</f>
        <v>#REF!</v>
      </c>
      <c r="D278" s="46" t="e">
        <f>+VLOOKUP($A278&amp;"_"&amp;'1'!$C$5,#REF!,24,FALSE)</f>
        <v>#REF!</v>
      </c>
    </row>
    <row r="279" spans="1:4" x14ac:dyDescent="0.25">
      <c r="A279" s="18" t="s">
        <v>608</v>
      </c>
      <c r="B279" s="16" t="s">
        <v>240</v>
      </c>
      <c r="C279" s="45" t="e">
        <f>+VLOOKUP($A279&amp;"_"&amp;'1'!$C$5,#REF!,23,FALSE)</f>
        <v>#REF!</v>
      </c>
      <c r="D279" s="46" t="e">
        <f>+VLOOKUP($A279&amp;"_"&amp;'1'!$C$5,#REF!,24,FALSE)</f>
        <v>#REF!</v>
      </c>
    </row>
    <row r="280" spans="1:4" x14ac:dyDescent="0.25">
      <c r="A280" s="18" t="s">
        <v>609</v>
      </c>
      <c r="B280" s="16" t="s">
        <v>610</v>
      </c>
      <c r="C280" s="45" t="e">
        <f>+VLOOKUP($A280&amp;"_"&amp;'1'!$C$5,#REF!,23,FALSE)</f>
        <v>#REF!</v>
      </c>
      <c r="D280" s="46" t="e">
        <f>+VLOOKUP($A280&amp;"_"&amp;'1'!$C$5,#REF!,24,FALSE)</f>
        <v>#REF!</v>
      </c>
    </row>
    <row r="281" spans="1:4" x14ac:dyDescent="0.25">
      <c r="A281" s="18" t="s">
        <v>611</v>
      </c>
      <c r="B281" s="16" t="s">
        <v>241</v>
      </c>
      <c r="C281" s="45" t="e">
        <f>+VLOOKUP($A281&amp;"_"&amp;'1'!$C$5,#REF!,23,FALSE)</f>
        <v>#REF!</v>
      </c>
      <c r="D281" s="46" t="e">
        <f>+VLOOKUP($A281&amp;"_"&amp;'1'!$C$5,#REF!,24,FALSE)</f>
        <v>#REF!</v>
      </c>
    </row>
    <row r="282" spans="1:4" x14ac:dyDescent="0.25">
      <c r="A282" s="18" t="s">
        <v>612</v>
      </c>
      <c r="B282" s="16" t="s">
        <v>242</v>
      </c>
      <c r="C282" s="45" t="e">
        <f>+VLOOKUP($A282&amp;"_"&amp;'1'!$C$5,#REF!,23,FALSE)</f>
        <v>#REF!</v>
      </c>
      <c r="D282" s="46" t="e">
        <f>+VLOOKUP($A282&amp;"_"&amp;'1'!$C$5,#REF!,24,FALSE)</f>
        <v>#REF!</v>
      </c>
    </row>
    <row r="283" spans="1:4" x14ac:dyDescent="0.25">
      <c r="A283" s="18" t="s">
        <v>613</v>
      </c>
      <c r="B283" s="16" t="s">
        <v>243</v>
      </c>
      <c r="C283" s="45" t="e">
        <f>+VLOOKUP($A283&amp;"_"&amp;'1'!$C$5,#REF!,23,FALSE)</f>
        <v>#REF!</v>
      </c>
      <c r="D283" s="46" t="e">
        <f>+VLOOKUP($A283&amp;"_"&amp;'1'!$C$5,#REF!,24,FALSE)</f>
        <v>#REF!</v>
      </c>
    </row>
    <row r="284" spans="1:4" x14ac:dyDescent="0.25">
      <c r="A284" s="18" t="s">
        <v>614</v>
      </c>
      <c r="B284" s="16" t="s">
        <v>244</v>
      </c>
      <c r="C284" s="45" t="e">
        <f>+VLOOKUP($A284&amp;"_"&amp;'1'!$C$5,#REF!,23,FALSE)</f>
        <v>#REF!</v>
      </c>
      <c r="D284" s="46" t="e">
        <f>+VLOOKUP($A284&amp;"_"&amp;'1'!$C$5,#REF!,24,FALSE)</f>
        <v>#REF!</v>
      </c>
    </row>
    <row r="285" spans="1:4" x14ac:dyDescent="0.25">
      <c r="A285" s="18" t="s">
        <v>615</v>
      </c>
      <c r="B285" s="16" t="s">
        <v>245</v>
      </c>
      <c r="C285" s="45" t="e">
        <f>+VLOOKUP($A285&amp;"_"&amp;'1'!$C$5,#REF!,23,FALSE)</f>
        <v>#REF!</v>
      </c>
      <c r="D285" s="46" t="e">
        <f>+VLOOKUP($A285&amp;"_"&amp;'1'!$C$5,#REF!,24,FALSE)</f>
        <v>#REF!</v>
      </c>
    </row>
    <row r="286" spans="1:4" x14ac:dyDescent="0.25">
      <c r="A286" s="18" t="s">
        <v>616</v>
      </c>
      <c r="B286" s="16" t="s">
        <v>246</v>
      </c>
      <c r="C286" s="45" t="e">
        <f>+VLOOKUP($A286&amp;"_"&amp;'1'!$C$5,#REF!,23,FALSE)</f>
        <v>#REF!</v>
      </c>
      <c r="D286" s="46" t="e">
        <f>+VLOOKUP($A286&amp;"_"&amp;'1'!$C$5,#REF!,24,FALSE)</f>
        <v>#REF!</v>
      </c>
    </row>
    <row r="287" spans="1:4" x14ac:dyDescent="0.25">
      <c r="A287" s="18" t="s">
        <v>617</v>
      </c>
      <c r="B287" s="16" t="s">
        <v>247</v>
      </c>
      <c r="C287" s="45" t="e">
        <f>+VLOOKUP($A287&amp;"_"&amp;'1'!$C$5,#REF!,23,FALSE)</f>
        <v>#REF!</v>
      </c>
      <c r="D287" s="46" t="e">
        <f>+VLOOKUP($A287&amp;"_"&amp;'1'!$C$5,#REF!,24,FALSE)</f>
        <v>#REF!</v>
      </c>
    </row>
    <row r="288" spans="1:4" x14ac:dyDescent="0.25">
      <c r="A288" s="18" t="s">
        <v>618</v>
      </c>
      <c r="B288" s="16" t="s">
        <v>248</v>
      </c>
      <c r="C288" s="45" t="e">
        <f>+VLOOKUP($A288&amp;"_"&amp;'1'!$C$5,#REF!,23,FALSE)</f>
        <v>#REF!</v>
      </c>
      <c r="D288" s="46" t="e">
        <f>+VLOOKUP($A288&amp;"_"&amp;'1'!$C$5,#REF!,24,FALSE)</f>
        <v>#REF!</v>
      </c>
    </row>
    <row r="289" spans="1:4" x14ac:dyDescent="0.25">
      <c r="A289" s="18" t="s">
        <v>619</v>
      </c>
      <c r="B289" s="16" t="s">
        <v>620</v>
      </c>
      <c r="C289" s="45" t="e">
        <f>+VLOOKUP($A289&amp;"_"&amp;'1'!$C$5,#REF!,23,FALSE)</f>
        <v>#REF!</v>
      </c>
      <c r="D289" s="46" t="e">
        <f>+VLOOKUP($A289&amp;"_"&amp;'1'!$C$5,#REF!,24,FALSE)</f>
        <v>#REF!</v>
      </c>
    </row>
    <row r="290" spans="1:4" x14ac:dyDescent="0.25">
      <c r="A290" s="18" t="s">
        <v>621</v>
      </c>
      <c r="B290" s="16" t="s">
        <v>622</v>
      </c>
      <c r="C290" s="45" t="e">
        <f>+VLOOKUP($A290&amp;"_"&amp;'1'!$C$5,#REF!,23,FALSE)</f>
        <v>#REF!</v>
      </c>
      <c r="D290" s="46" t="e">
        <f>+VLOOKUP($A290&amp;"_"&amp;'1'!$C$5,#REF!,24,FALSE)</f>
        <v>#REF!</v>
      </c>
    </row>
    <row r="291" spans="1:4" x14ac:dyDescent="0.25">
      <c r="A291" s="18" t="s">
        <v>623</v>
      </c>
      <c r="B291" s="16" t="s">
        <v>624</v>
      </c>
      <c r="C291" s="45" t="e">
        <f>+VLOOKUP($A291&amp;"_"&amp;'1'!$C$5,#REF!,23,FALSE)</f>
        <v>#REF!</v>
      </c>
      <c r="D291" s="46" t="e">
        <f>+VLOOKUP($A291&amp;"_"&amp;'1'!$C$5,#REF!,24,FALSE)</f>
        <v>#REF!</v>
      </c>
    </row>
    <row r="292" spans="1:4" x14ac:dyDescent="0.25">
      <c r="A292" s="18" t="s">
        <v>625</v>
      </c>
      <c r="B292" s="16" t="s">
        <v>626</v>
      </c>
      <c r="C292" s="45" t="e">
        <f>+VLOOKUP($A292&amp;"_"&amp;'1'!$C$5,#REF!,23,FALSE)</f>
        <v>#REF!</v>
      </c>
      <c r="D292" s="46" t="e">
        <f>+VLOOKUP($A292&amp;"_"&amp;'1'!$C$5,#REF!,24,FALSE)</f>
        <v>#REF!</v>
      </c>
    </row>
    <row r="293" spans="1:4" x14ac:dyDescent="0.25">
      <c r="A293" s="18" t="s">
        <v>627</v>
      </c>
      <c r="B293" s="16" t="s">
        <v>249</v>
      </c>
      <c r="C293" s="45" t="e">
        <f>+VLOOKUP($A293&amp;"_"&amp;'1'!$C$5,#REF!,23,FALSE)</f>
        <v>#REF!</v>
      </c>
      <c r="D293" s="46" t="e">
        <f>+VLOOKUP($A293&amp;"_"&amp;'1'!$C$5,#REF!,24,FALSE)</f>
        <v>#REF!</v>
      </c>
    </row>
    <row r="294" spans="1:4" x14ac:dyDescent="0.25">
      <c r="A294" s="18" t="s">
        <v>628</v>
      </c>
      <c r="B294" s="16" t="s">
        <v>629</v>
      </c>
      <c r="C294" s="45" t="e">
        <f>+VLOOKUP($A294&amp;"_"&amp;'1'!$C$5,#REF!,23,FALSE)</f>
        <v>#REF!</v>
      </c>
      <c r="D294" s="46" t="e">
        <f>+VLOOKUP($A294&amp;"_"&amp;'1'!$C$5,#REF!,24,FALSE)</f>
        <v>#REF!</v>
      </c>
    </row>
    <row r="295" spans="1:4" x14ac:dyDescent="0.25">
      <c r="A295" s="18" t="s">
        <v>630</v>
      </c>
      <c r="B295" s="16" t="s">
        <v>631</v>
      </c>
      <c r="C295" s="45" t="e">
        <f>+VLOOKUP($A295&amp;"_"&amp;'1'!$C$5,#REF!,23,FALSE)</f>
        <v>#REF!</v>
      </c>
      <c r="D295" s="46" t="e">
        <f>+VLOOKUP($A295&amp;"_"&amp;'1'!$C$5,#REF!,24,FALSE)</f>
        <v>#REF!</v>
      </c>
    </row>
    <row r="296" spans="1:4" x14ac:dyDescent="0.25">
      <c r="A296" s="18" t="s">
        <v>632</v>
      </c>
      <c r="B296" s="16" t="s">
        <v>633</v>
      </c>
      <c r="C296" s="45" t="e">
        <f>+VLOOKUP($A296&amp;"_"&amp;'1'!$C$5,#REF!,23,FALSE)</f>
        <v>#REF!</v>
      </c>
      <c r="D296" s="46" t="e">
        <f>+VLOOKUP($A296&amp;"_"&amp;'1'!$C$5,#REF!,24,FALSE)</f>
        <v>#REF!</v>
      </c>
    </row>
    <row r="297" spans="1:4" x14ac:dyDescent="0.25">
      <c r="A297" s="18" t="s">
        <v>634</v>
      </c>
      <c r="B297" s="16" t="s">
        <v>635</v>
      </c>
      <c r="C297" s="45" t="e">
        <f>+VLOOKUP($A297&amp;"_"&amp;'1'!$C$5,#REF!,23,FALSE)</f>
        <v>#REF!</v>
      </c>
      <c r="D297" s="46" t="e">
        <f>+VLOOKUP($A297&amp;"_"&amp;'1'!$C$5,#REF!,24,FALSE)</f>
        <v>#REF!</v>
      </c>
    </row>
    <row r="298" spans="1:4" x14ac:dyDescent="0.25">
      <c r="A298" s="18" t="s">
        <v>636</v>
      </c>
      <c r="B298" s="16" t="s">
        <v>250</v>
      </c>
      <c r="C298" s="45" t="e">
        <f>+VLOOKUP($A298&amp;"_"&amp;'1'!$C$5,#REF!,23,FALSE)</f>
        <v>#REF!</v>
      </c>
      <c r="D298" s="46" t="e">
        <f>+VLOOKUP($A298&amp;"_"&amp;'1'!$C$5,#REF!,24,FALSE)</f>
        <v>#REF!</v>
      </c>
    </row>
    <row r="299" spans="1:4" x14ac:dyDescent="0.25">
      <c r="A299" s="18" t="s">
        <v>637</v>
      </c>
      <c r="B299" s="16" t="s">
        <v>251</v>
      </c>
      <c r="C299" s="45" t="e">
        <f>+VLOOKUP($A299&amp;"_"&amp;'1'!$C$5,#REF!,23,FALSE)</f>
        <v>#REF!</v>
      </c>
      <c r="D299" s="46" t="e">
        <f>+VLOOKUP($A299&amp;"_"&amp;'1'!$C$5,#REF!,24,FALSE)</f>
        <v>#REF!</v>
      </c>
    </row>
    <row r="300" spans="1:4" x14ac:dyDescent="0.25">
      <c r="A300" s="18" t="s">
        <v>638</v>
      </c>
      <c r="B300" s="16" t="s">
        <v>252</v>
      </c>
      <c r="C300" s="45" t="e">
        <f>+VLOOKUP($A300&amp;"_"&amp;'1'!$C$5,#REF!,23,FALSE)</f>
        <v>#REF!</v>
      </c>
      <c r="D300" s="46" t="e">
        <f>+VLOOKUP($A300&amp;"_"&amp;'1'!$C$5,#REF!,24,FALSE)</f>
        <v>#REF!</v>
      </c>
    </row>
    <row r="301" spans="1:4" x14ac:dyDescent="0.25">
      <c r="A301" s="18" t="s">
        <v>639</v>
      </c>
      <c r="B301" s="16" t="s">
        <v>640</v>
      </c>
      <c r="C301" s="45" t="e">
        <f>+VLOOKUP($A301&amp;"_"&amp;'1'!$C$5,#REF!,23,FALSE)</f>
        <v>#REF!</v>
      </c>
      <c r="D301" s="46" t="e">
        <f>+VLOOKUP($A301&amp;"_"&amp;'1'!$C$5,#REF!,24,FALSE)</f>
        <v>#REF!</v>
      </c>
    </row>
    <row r="302" spans="1:4" x14ac:dyDescent="0.25">
      <c r="A302" s="18" t="s">
        <v>641</v>
      </c>
      <c r="B302" s="16" t="s">
        <v>253</v>
      </c>
      <c r="C302" s="45" t="e">
        <f>+VLOOKUP($A302&amp;"_"&amp;'1'!$C$5,#REF!,23,FALSE)</f>
        <v>#REF!</v>
      </c>
      <c r="D302" s="46" t="e">
        <f>+VLOOKUP($A302&amp;"_"&amp;'1'!$C$5,#REF!,24,FALSE)</f>
        <v>#REF!</v>
      </c>
    </row>
    <row r="303" spans="1:4" x14ac:dyDescent="0.25">
      <c r="A303" s="18" t="s">
        <v>642</v>
      </c>
      <c r="B303" s="16" t="s">
        <v>254</v>
      </c>
      <c r="C303" s="45" t="e">
        <f>+VLOOKUP($A303&amp;"_"&amp;'1'!$C$5,#REF!,23,FALSE)</f>
        <v>#REF!</v>
      </c>
      <c r="D303" s="46" t="e">
        <f>+VLOOKUP($A303&amp;"_"&amp;'1'!$C$5,#REF!,24,FALSE)</f>
        <v>#REF!</v>
      </c>
    </row>
    <row r="304" spans="1:4" x14ac:dyDescent="0.25">
      <c r="A304" s="18" t="s">
        <v>643</v>
      </c>
      <c r="B304" s="16" t="s">
        <v>644</v>
      </c>
      <c r="C304" s="45" t="e">
        <f>+VLOOKUP($A304&amp;"_"&amp;'1'!$C$5,#REF!,23,FALSE)</f>
        <v>#REF!</v>
      </c>
      <c r="D304" s="46" t="e">
        <f>+VLOOKUP($A304&amp;"_"&amp;'1'!$C$5,#REF!,24,FALSE)</f>
        <v>#REF!</v>
      </c>
    </row>
    <row r="305" spans="1:4" x14ac:dyDescent="0.25">
      <c r="A305" s="18" t="s">
        <v>645</v>
      </c>
      <c r="B305" s="16" t="s">
        <v>255</v>
      </c>
      <c r="C305" s="45" t="e">
        <f>+VLOOKUP($A305&amp;"_"&amp;'1'!$C$5,#REF!,23,FALSE)</f>
        <v>#REF!</v>
      </c>
      <c r="D305" s="46" t="e">
        <f>+VLOOKUP($A305&amp;"_"&amp;'1'!$C$5,#REF!,24,FALSE)</f>
        <v>#REF!</v>
      </c>
    </row>
    <row r="306" spans="1:4" x14ac:dyDescent="0.25">
      <c r="A306" s="18" t="s">
        <v>646</v>
      </c>
      <c r="B306" s="16" t="s">
        <v>647</v>
      </c>
      <c r="C306" s="45" t="e">
        <f>+VLOOKUP($A306&amp;"_"&amp;'1'!$C$5,#REF!,23,FALSE)</f>
        <v>#REF!</v>
      </c>
      <c r="D306" s="46" t="e">
        <f>+VLOOKUP($A306&amp;"_"&amp;'1'!$C$5,#REF!,24,FALSE)</f>
        <v>#REF!</v>
      </c>
    </row>
    <row r="307" spans="1:4" x14ac:dyDescent="0.25">
      <c r="A307" s="18" t="s">
        <v>648</v>
      </c>
      <c r="B307" s="16" t="s">
        <v>256</v>
      </c>
      <c r="C307" s="45" t="e">
        <f>+VLOOKUP($A307&amp;"_"&amp;'1'!$C$5,#REF!,23,FALSE)</f>
        <v>#REF!</v>
      </c>
      <c r="D307" s="46" t="e">
        <f>+VLOOKUP($A307&amp;"_"&amp;'1'!$C$5,#REF!,24,FALSE)</f>
        <v>#REF!</v>
      </c>
    </row>
    <row r="308" spans="1:4" x14ac:dyDescent="0.25">
      <c r="A308" s="18" t="s">
        <v>649</v>
      </c>
      <c r="B308" s="16" t="s">
        <v>650</v>
      </c>
      <c r="C308" s="45" t="e">
        <f>+VLOOKUP($A308&amp;"_"&amp;'1'!$C$5,#REF!,23,FALSE)</f>
        <v>#REF!</v>
      </c>
      <c r="D308" s="46" t="e">
        <f>+VLOOKUP($A308&amp;"_"&amp;'1'!$C$5,#REF!,24,FALSE)</f>
        <v>#REF!</v>
      </c>
    </row>
    <row r="309" spans="1:4" x14ac:dyDescent="0.25">
      <c r="A309" s="18" t="s">
        <v>651</v>
      </c>
      <c r="B309" s="16" t="s">
        <v>652</v>
      </c>
      <c r="C309" s="45" t="e">
        <f>+VLOOKUP($A309&amp;"_"&amp;'1'!$C$5,#REF!,23,FALSE)</f>
        <v>#REF!</v>
      </c>
      <c r="D309" s="46" t="e">
        <f>+VLOOKUP($A309&amp;"_"&amp;'1'!$C$5,#REF!,24,FALSE)</f>
        <v>#REF!</v>
      </c>
    </row>
    <row r="310" spans="1:4" x14ac:dyDescent="0.25">
      <c r="A310" s="18" t="s">
        <v>653</v>
      </c>
      <c r="B310" s="16" t="s">
        <v>654</v>
      </c>
      <c r="C310" s="45" t="e">
        <f>+VLOOKUP($A310&amp;"_"&amp;'1'!$C$5,#REF!,23,FALSE)</f>
        <v>#REF!</v>
      </c>
      <c r="D310" s="46" t="e">
        <f>+VLOOKUP($A310&amp;"_"&amp;'1'!$C$5,#REF!,24,FALSE)</f>
        <v>#REF!</v>
      </c>
    </row>
    <row r="311" spans="1:4" x14ac:dyDescent="0.25">
      <c r="A311" s="18" t="s">
        <v>655</v>
      </c>
      <c r="B311" s="16" t="s">
        <v>656</v>
      </c>
      <c r="C311" s="45" t="e">
        <f>+VLOOKUP($A311&amp;"_"&amp;'1'!$C$5,#REF!,23,FALSE)</f>
        <v>#REF!</v>
      </c>
      <c r="D311" s="46" t="e">
        <f>+VLOOKUP($A311&amp;"_"&amp;'1'!$C$5,#REF!,24,FALSE)</f>
        <v>#REF!</v>
      </c>
    </row>
    <row r="312" spans="1:4" x14ac:dyDescent="0.25">
      <c r="A312" s="18" t="s">
        <v>657</v>
      </c>
      <c r="B312" s="16" t="s">
        <v>257</v>
      </c>
      <c r="C312" s="45" t="e">
        <f>+VLOOKUP($A312&amp;"_"&amp;'1'!$C$5,#REF!,23,FALSE)</f>
        <v>#REF!</v>
      </c>
      <c r="D312" s="46" t="e">
        <f>+VLOOKUP($A312&amp;"_"&amp;'1'!$C$5,#REF!,24,FALSE)</f>
        <v>#REF!</v>
      </c>
    </row>
    <row r="313" spans="1:4" x14ac:dyDescent="0.25">
      <c r="A313" s="18" t="s">
        <v>658</v>
      </c>
      <c r="B313" s="16" t="s">
        <v>659</v>
      </c>
      <c r="C313" s="45" t="e">
        <f>+VLOOKUP($A313&amp;"_"&amp;'1'!$C$5,#REF!,23,FALSE)</f>
        <v>#REF!</v>
      </c>
      <c r="D313" s="46" t="e">
        <f>+VLOOKUP($A313&amp;"_"&amp;'1'!$C$5,#REF!,24,FALSE)</f>
        <v>#REF!</v>
      </c>
    </row>
    <row r="314" spans="1:4" x14ac:dyDescent="0.25">
      <c r="A314" s="18" t="s">
        <v>660</v>
      </c>
      <c r="B314" s="16" t="s">
        <v>661</v>
      </c>
      <c r="C314" s="45" t="e">
        <f>+VLOOKUP($A314&amp;"_"&amp;'1'!$C$5,#REF!,23,FALSE)</f>
        <v>#REF!</v>
      </c>
      <c r="D314" s="46" t="e">
        <f>+VLOOKUP($A314&amp;"_"&amp;'1'!$C$5,#REF!,24,FALSE)</f>
        <v>#REF!</v>
      </c>
    </row>
    <row r="315" spans="1:4" x14ac:dyDescent="0.25">
      <c r="A315" s="18" t="s">
        <v>662</v>
      </c>
      <c r="B315" s="16" t="s">
        <v>663</v>
      </c>
      <c r="C315" s="45" t="e">
        <f>+VLOOKUP($A315&amp;"_"&amp;'1'!$C$5,#REF!,23,FALSE)</f>
        <v>#REF!</v>
      </c>
      <c r="D315" s="46" t="e">
        <f>+VLOOKUP($A315&amp;"_"&amp;'1'!$C$5,#REF!,24,FALSE)</f>
        <v>#REF!</v>
      </c>
    </row>
    <row r="316" spans="1:4" x14ac:dyDescent="0.25">
      <c r="A316" s="18" t="s">
        <v>664</v>
      </c>
      <c r="B316" s="16" t="s">
        <v>258</v>
      </c>
      <c r="C316" s="45" t="e">
        <f>+VLOOKUP($A316&amp;"_"&amp;'1'!$C$5,#REF!,23,FALSE)</f>
        <v>#REF!</v>
      </c>
      <c r="D316" s="46" t="e">
        <f>+VLOOKUP($A316&amp;"_"&amp;'1'!$C$5,#REF!,24,FALSE)</f>
        <v>#REF!</v>
      </c>
    </row>
    <row r="317" spans="1:4" x14ac:dyDescent="0.25">
      <c r="A317" s="18" t="s">
        <v>665</v>
      </c>
      <c r="B317" s="16" t="s">
        <v>666</v>
      </c>
      <c r="C317" s="45" t="e">
        <f>+VLOOKUP($A317&amp;"_"&amp;'1'!$C$5,#REF!,23,FALSE)</f>
        <v>#REF!</v>
      </c>
      <c r="D317" s="46" t="e">
        <f>+VLOOKUP($A317&amp;"_"&amp;'1'!$C$5,#REF!,24,FALSE)</f>
        <v>#REF!</v>
      </c>
    </row>
    <row r="318" spans="1:4" x14ac:dyDescent="0.25">
      <c r="A318" s="18" t="s">
        <v>667</v>
      </c>
      <c r="B318" s="16" t="s">
        <v>259</v>
      </c>
      <c r="C318" s="45" t="e">
        <f>+VLOOKUP($A318&amp;"_"&amp;'1'!$C$5,#REF!,23,FALSE)</f>
        <v>#REF!</v>
      </c>
      <c r="D318" s="46" t="e">
        <f>+VLOOKUP($A318&amp;"_"&amp;'1'!$C$5,#REF!,24,FALSE)</f>
        <v>#REF!</v>
      </c>
    </row>
    <row r="319" spans="1:4" x14ac:dyDescent="0.25">
      <c r="A319" s="18" t="s">
        <v>668</v>
      </c>
      <c r="B319" s="16" t="s">
        <v>260</v>
      </c>
      <c r="C319" s="45" t="e">
        <f>+VLOOKUP($A319&amp;"_"&amp;'1'!$C$5,#REF!,23,FALSE)</f>
        <v>#REF!</v>
      </c>
      <c r="D319" s="46" t="e">
        <f>+VLOOKUP($A319&amp;"_"&amp;'1'!$C$5,#REF!,24,FALSE)</f>
        <v>#REF!</v>
      </c>
    </row>
    <row r="320" spans="1:4" x14ac:dyDescent="0.25">
      <c r="A320" s="18" t="s">
        <v>669</v>
      </c>
      <c r="B320" s="16" t="s">
        <v>261</v>
      </c>
      <c r="C320" s="45" t="e">
        <f>+VLOOKUP($A320&amp;"_"&amp;'1'!$C$5,#REF!,23,FALSE)</f>
        <v>#REF!</v>
      </c>
      <c r="D320" s="46" t="e">
        <f>+VLOOKUP($A320&amp;"_"&amp;'1'!$C$5,#REF!,24,FALSE)</f>
        <v>#REF!</v>
      </c>
    </row>
    <row r="321" spans="1:4" x14ac:dyDescent="0.25">
      <c r="A321" s="18" t="s">
        <v>670</v>
      </c>
      <c r="B321" s="16" t="s">
        <v>671</v>
      </c>
      <c r="C321" s="45" t="e">
        <f>+VLOOKUP($A321&amp;"_"&amp;'1'!$C$5,#REF!,23,FALSE)</f>
        <v>#REF!</v>
      </c>
      <c r="D321" s="46" t="e">
        <f>+VLOOKUP($A321&amp;"_"&amp;'1'!$C$5,#REF!,24,FALSE)</f>
        <v>#REF!</v>
      </c>
    </row>
    <row r="322" spans="1:4" x14ac:dyDescent="0.25">
      <c r="A322" s="18" t="s">
        <v>672</v>
      </c>
      <c r="B322" s="16" t="s">
        <v>673</v>
      </c>
      <c r="C322" s="45" t="e">
        <f>+VLOOKUP($A322&amp;"_"&amp;'1'!$C$5,#REF!,23,FALSE)</f>
        <v>#REF!</v>
      </c>
      <c r="D322" s="46" t="e">
        <f>+VLOOKUP($A322&amp;"_"&amp;'1'!$C$5,#REF!,24,FALSE)</f>
        <v>#REF!</v>
      </c>
    </row>
    <row r="323" spans="1:4" x14ac:dyDescent="0.25">
      <c r="A323" s="18" t="s">
        <v>674</v>
      </c>
      <c r="B323" s="16" t="s">
        <v>675</v>
      </c>
      <c r="C323" s="45" t="e">
        <f>+VLOOKUP($A323&amp;"_"&amp;'1'!$C$5,#REF!,23,FALSE)</f>
        <v>#REF!</v>
      </c>
      <c r="D323" s="46" t="e">
        <f>+VLOOKUP($A323&amp;"_"&amp;'1'!$C$5,#REF!,24,FALSE)</f>
        <v>#REF!</v>
      </c>
    </row>
    <row r="324" spans="1:4" x14ac:dyDescent="0.25">
      <c r="A324" s="18" t="s">
        <v>676</v>
      </c>
      <c r="B324" s="16" t="s">
        <v>677</v>
      </c>
      <c r="C324" s="45" t="e">
        <f>+VLOOKUP($A324&amp;"_"&amp;'1'!$C$5,#REF!,23,FALSE)</f>
        <v>#REF!</v>
      </c>
      <c r="D324" s="46" t="e">
        <f>+VLOOKUP($A324&amp;"_"&amp;'1'!$C$5,#REF!,24,FALSE)</f>
        <v>#REF!</v>
      </c>
    </row>
    <row r="325" spans="1:4" x14ac:dyDescent="0.25">
      <c r="A325" s="18" t="s">
        <v>678</v>
      </c>
      <c r="B325" s="16" t="s">
        <v>679</v>
      </c>
      <c r="C325" s="45" t="e">
        <f>+VLOOKUP($A325&amp;"_"&amp;'1'!$C$5,#REF!,23,FALSE)</f>
        <v>#REF!</v>
      </c>
      <c r="D325" s="46" t="e">
        <f>+VLOOKUP($A325&amp;"_"&amp;'1'!$C$5,#REF!,24,FALSE)</f>
        <v>#REF!</v>
      </c>
    </row>
    <row r="326" spans="1:4" x14ac:dyDescent="0.25">
      <c r="A326" s="18" t="s">
        <v>680</v>
      </c>
      <c r="B326" s="16" t="s">
        <v>681</v>
      </c>
      <c r="C326" s="45" t="e">
        <f>+VLOOKUP($A326&amp;"_"&amp;'1'!$C$5,#REF!,23,FALSE)</f>
        <v>#REF!</v>
      </c>
      <c r="D326" s="46" t="e">
        <f>+VLOOKUP($A326&amp;"_"&amp;'1'!$C$5,#REF!,24,FALSE)</f>
        <v>#REF!</v>
      </c>
    </row>
    <row r="327" spans="1:4" x14ac:dyDescent="0.25">
      <c r="A327" s="18" t="s">
        <v>682</v>
      </c>
      <c r="B327" s="16" t="s">
        <v>262</v>
      </c>
      <c r="C327" s="45" t="e">
        <f>+VLOOKUP($A327&amp;"_"&amp;'1'!$C$5,#REF!,23,FALSE)</f>
        <v>#REF!</v>
      </c>
      <c r="D327" s="46" t="e">
        <f>+VLOOKUP($A327&amp;"_"&amp;'1'!$C$5,#REF!,24,FALSE)</f>
        <v>#REF!</v>
      </c>
    </row>
    <row r="328" spans="1:4" x14ac:dyDescent="0.25">
      <c r="A328" s="18" t="s">
        <v>683</v>
      </c>
      <c r="B328" s="16" t="s">
        <v>684</v>
      </c>
      <c r="C328" s="45" t="e">
        <f>+VLOOKUP($A328&amp;"_"&amp;'1'!$C$5,#REF!,23,FALSE)</f>
        <v>#REF!</v>
      </c>
      <c r="D328" s="46" t="e">
        <f>+VLOOKUP($A328&amp;"_"&amp;'1'!$C$5,#REF!,24,FALSE)</f>
        <v>#REF!</v>
      </c>
    </row>
    <row r="329" spans="1:4" x14ac:dyDescent="0.25">
      <c r="A329" s="18" t="s">
        <v>685</v>
      </c>
      <c r="B329" s="16" t="s">
        <v>686</v>
      </c>
      <c r="C329" s="45" t="e">
        <f>+VLOOKUP($A329&amp;"_"&amp;'1'!$C$5,#REF!,23,FALSE)</f>
        <v>#REF!</v>
      </c>
      <c r="D329" s="46" t="e">
        <f>+VLOOKUP($A329&amp;"_"&amp;'1'!$C$5,#REF!,24,FALSE)</f>
        <v>#REF!</v>
      </c>
    </row>
    <row r="330" spans="1:4" x14ac:dyDescent="0.25">
      <c r="A330" s="18" t="s">
        <v>687</v>
      </c>
      <c r="B330" s="16" t="s">
        <v>688</v>
      </c>
      <c r="C330" s="45" t="e">
        <f>+VLOOKUP($A330&amp;"_"&amp;'1'!$C$5,#REF!,23,FALSE)</f>
        <v>#REF!</v>
      </c>
      <c r="D330" s="46" t="e">
        <f>+VLOOKUP($A330&amp;"_"&amp;'1'!$C$5,#REF!,24,FALSE)</f>
        <v>#REF!</v>
      </c>
    </row>
    <row r="331" spans="1:4" x14ac:dyDescent="0.25">
      <c r="A331" s="18" t="s">
        <v>689</v>
      </c>
      <c r="B331" s="16" t="s">
        <v>690</v>
      </c>
      <c r="C331" s="45" t="e">
        <f>+VLOOKUP($A331&amp;"_"&amp;'1'!$C$5,#REF!,23,FALSE)</f>
        <v>#REF!</v>
      </c>
      <c r="D331" s="46" t="e">
        <f>+VLOOKUP($A331&amp;"_"&amp;'1'!$C$5,#REF!,24,FALSE)</f>
        <v>#REF!</v>
      </c>
    </row>
    <row r="332" spans="1:4" x14ac:dyDescent="0.25">
      <c r="A332" s="18" t="s">
        <v>691</v>
      </c>
      <c r="B332" s="16" t="s">
        <v>692</v>
      </c>
      <c r="C332" s="45" t="e">
        <f>+VLOOKUP($A332&amp;"_"&amp;'1'!$C$5,#REF!,23,FALSE)</f>
        <v>#REF!</v>
      </c>
      <c r="D332" s="46" t="e">
        <f>+VLOOKUP($A332&amp;"_"&amp;'1'!$C$5,#REF!,24,FALSE)</f>
        <v>#REF!</v>
      </c>
    </row>
    <row r="333" spans="1:4" x14ac:dyDescent="0.25">
      <c r="A333" s="18" t="s">
        <v>693</v>
      </c>
      <c r="B333" s="16" t="s">
        <v>694</v>
      </c>
      <c r="C333" s="45" t="e">
        <f>+VLOOKUP($A333&amp;"_"&amp;'1'!$C$5,#REF!,23,FALSE)</f>
        <v>#REF!</v>
      </c>
      <c r="D333" s="46" t="e">
        <f>+VLOOKUP($A333&amp;"_"&amp;'1'!$C$5,#REF!,24,FALSE)</f>
        <v>#REF!</v>
      </c>
    </row>
    <row r="334" spans="1:4" x14ac:dyDescent="0.25">
      <c r="A334" s="18" t="s">
        <v>695</v>
      </c>
      <c r="B334" s="16" t="s">
        <v>696</v>
      </c>
      <c r="C334" s="45" t="e">
        <f>+VLOOKUP($A334&amp;"_"&amp;'1'!$C$5,#REF!,23,FALSE)</f>
        <v>#REF!</v>
      </c>
      <c r="D334" s="46" t="e">
        <f>+VLOOKUP($A334&amp;"_"&amp;'1'!$C$5,#REF!,24,FALSE)</f>
        <v>#REF!</v>
      </c>
    </row>
    <row r="335" spans="1:4" x14ac:dyDescent="0.25">
      <c r="A335" s="18" t="s">
        <v>697</v>
      </c>
      <c r="B335" s="16" t="s">
        <v>698</v>
      </c>
      <c r="C335" s="45" t="e">
        <f>+VLOOKUP($A335&amp;"_"&amp;'1'!$C$5,#REF!,23,FALSE)</f>
        <v>#REF!</v>
      </c>
      <c r="D335" s="46" t="e">
        <f>+VLOOKUP($A335&amp;"_"&amp;'1'!$C$5,#REF!,24,FALSE)</f>
        <v>#REF!</v>
      </c>
    </row>
    <row r="336" spans="1:4" x14ac:dyDescent="0.25">
      <c r="A336" s="18" t="s">
        <v>699</v>
      </c>
      <c r="B336" s="16" t="s">
        <v>700</v>
      </c>
      <c r="C336" s="45" t="e">
        <f>+VLOOKUP($A336&amp;"_"&amp;'1'!$C$5,#REF!,23,FALSE)</f>
        <v>#REF!</v>
      </c>
      <c r="D336" s="46" t="e">
        <f>+VLOOKUP($A336&amp;"_"&amp;'1'!$C$5,#REF!,24,FALSE)</f>
        <v>#REF!</v>
      </c>
    </row>
    <row r="337" spans="1:4" x14ac:dyDescent="0.25">
      <c r="A337" s="18" t="s">
        <v>701</v>
      </c>
      <c r="B337" s="16" t="s">
        <v>702</v>
      </c>
      <c r="C337" s="45" t="e">
        <f>+VLOOKUP($A337&amp;"_"&amp;'1'!$C$5,#REF!,23,FALSE)</f>
        <v>#REF!</v>
      </c>
      <c r="D337" s="46" t="e">
        <f>+VLOOKUP($A337&amp;"_"&amp;'1'!$C$5,#REF!,24,FALSE)</f>
        <v>#REF!</v>
      </c>
    </row>
    <row r="338" spans="1:4" x14ac:dyDescent="0.25">
      <c r="A338" s="18" t="s">
        <v>703</v>
      </c>
      <c r="B338" s="16" t="s">
        <v>704</v>
      </c>
      <c r="C338" s="45" t="e">
        <f>+VLOOKUP($A338&amp;"_"&amp;'1'!$C$5,#REF!,23,FALSE)</f>
        <v>#REF!</v>
      </c>
      <c r="D338" s="46" t="e">
        <f>+VLOOKUP($A338&amp;"_"&amp;'1'!$C$5,#REF!,24,FALSE)</f>
        <v>#REF!</v>
      </c>
    </row>
    <row r="339" spans="1:4" x14ac:dyDescent="0.25">
      <c r="A339" s="18" t="s">
        <v>705</v>
      </c>
      <c r="B339" s="16" t="s">
        <v>706</v>
      </c>
      <c r="C339" s="45" t="e">
        <f>+VLOOKUP($A339&amp;"_"&amp;'1'!$C$5,#REF!,23,FALSE)</f>
        <v>#REF!</v>
      </c>
      <c r="D339" s="46" t="e">
        <f>+VLOOKUP($A339&amp;"_"&amp;'1'!$C$5,#REF!,24,FALSE)</f>
        <v>#REF!</v>
      </c>
    </row>
    <row r="340" spans="1:4" x14ac:dyDescent="0.25">
      <c r="A340" s="18" t="s">
        <v>707</v>
      </c>
      <c r="B340" s="16" t="s">
        <v>708</v>
      </c>
      <c r="C340" s="45" t="e">
        <f>+VLOOKUP($A340&amp;"_"&amp;'1'!$C$5,#REF!,23,FALSE)</f>
        <v>#REF!</v>
      </c>
      <c r="D340" s="46" t="e">
        <f>+VLOOKUP($A340&amp;"_"&amp;'1'!$C$5,#REF!,24,FALSE)</f>
        <v>#REF!</v>
      </c>
    </row>
    <row r="341" spans="1:4" x14ac:dyDescent="0.25">
      <c r="A341" s="18" t="s">
        <v>709</v>
      </c>
      <c r="B341" s="16" t="s">
        <v>710</v>
      </c>
      <c r="C341" s="45" t="e">
        <f>+VLOOKUP($A341&amp;"_"&amp;'1'!$C$5,#REF!,23,FALSE)</f>
        <v>#REF!</v>
      </c>
      <c r="D341" s="46" t="e">
        <f>+VLOOKUP($A341&amp;"_"&amp;'1'!$C$5,#REF!,24,FALSE)</f>
        <v>#REF!</v>
      </c>
    </row>
    <row r="342" spans="1:4" x14ac:dyDescent="0.25">
      <c r="A342" s="18" t="s">
        <v>711</v>
      </c>
      <c r="B342" s="16" t="s">
        <v>712</v>
      </c>
      <c r="C342" s="45" t="e">
        <f>+VLOOKUP($A342&amp;"_"&amp;'1'!$C$5,#REF!,23,FALSE)</f>
        <v>#REF!</v>
      </c>
      <c r="D342" s="46" t="e">
        <f>+VLOOKUP($A342&amp;"_"&amp;'1'!$C$5,#REF!,24,FALSE)</f>
        <v>#REF!</v>
      </c>
    </row>
    <row r="343" spans="1:4" x14ac:dyDescent="0.25">
      <c r="A343" s="18" t="s">
        <v>713</v>
      </c>
      <c r="B343" s="16" t="s">
        <v>714</v>
      </c>
      <c r="C343" s="45" t="e">
        <f>+VLOOKUP($A343&amp;"_"&amp;'1'!$C$5,#REF!,23,FALSE)</f>
        <v>#REF!</v>
      </c>
      <c r="D343" s="46" t="e">
        <f>+VLOOKUP($A343&amp;"_"&amp;'1'!$C$5,#REF!,24,FALSE)</f>
        <v>#REF!</v>
      </c>
    </row>
    <row r="344" spans="1:4" x14ac:dyDescent="0.25">
      <c r="A344" s="18" t="s">
        <v>715</v>
      </c>
      <c r="B344" s="16" t="s">
        <v>716</v>
      </c>
      <c r="C344" s="45" t="e">
        <f>+VLOOKUP($A344&amp;"_"&amp;'1'!$C$5,#REF!,23,FALSE)</f>
        <v>#REF!</v>
      </c>
      <c r="D344" s="46" t="e">
        <f>+VLOOKUP($A344&amp;"_"&amp;'1'!$C$5,#REF!,24,FALSE)</f>
        <v>#REF!</v>
      </c>
    </row>
    <row r="345" spans="1:4" x14ac:dyDescent="0.25">
      <c r="A345" s="18" t="s">
        <v>717</v>
      </c>
      <c r="B345" s="16" t="s">
        <v>718</v>
      </c>
      <c r="C345" s="45" t="e">
        <f>+VLOOKUP($A345&amp;"_"&amp;'1'!$C$5,#REF!,23,FALSE)</f>
        <v>#REF!</v>
      </c>
      <c r="D345" s="46" t="e">
        <f>+VLOOKUP($A345&amp;"_"&amp;'1'!$C$5,#REF!,24,FALSE)</f>
        <v>#REF!</v>
      </c>
    </row>
    <row r="346" spans="1:4" x14ac:dyDescent="0.25">
      <c r="A346" s="18" t="s">
        <v>719</v>
      </c>
      <c r="B346" s="16" t="s">
        <v>720</v>
      </c>
      <c r="C346" s="45" t="e">
        <f>+VLOOKUP($A346&amp;"_"&amp;'1'!$C$5,#REF!,23,FALSE)</f>
        <v>#REF!</v>
      </c>
      <c r="D346" s="46" t="e">
        <f>+VLOOKUP($A346&amp;"_"&amp;'1'!$C$5,#REF!,24,FALSE)</f>
        <v>#REF!</v>
      </c>
    </row>
    <row r="347" spans="1:4" x14ac:dyDescent="0.25">
      <c r="A347" s="18" t="s">
        <v>721</v>
      </c>
      <c r="B347" s="16" t="s">
        <v>264</v>
      </c>
      <c r="C347" s="45" t="e">
        <f>+VLOOKUP($A347&amp;"_"&amp;'1'!$C$5,#REF!,23,FALSE)</f>
        <v>#REF!</v>
      </c>
      <c r="D347" s="46" t="e">
        <f>+VLOOKUP($A347&amp;"_"&amp;'1'!$C$5,#REF!,24,FALSE)</f>
        <v>#REF!</v>
      </c>
    </row>
    <row r="348" spans="1:4" x14ac:dyDescent="0.25">
      <c r="A348" s="18" t="s">
        <v>722</v>
      </c>
      <c r="B348" s="16" t="s">
        <v>723</v>
      </c>
      <c r="C348" s="45" t="e">
        <f>+VLOOKUP($A348&amp;"_"&amp;'1'!$C$5,#REF!,23,FALSE)</f>
        <v>#REF!</v>
      </c>
      <c r="D348" s="46" t="e">
        <f>+VLOOKUP($A348&amp;"_"&amp;'1'!$C$5,#REF!,24,FALSE)</f>
        <v>#REF!</v>
      </c>
    </row>
    <row r="349" spans="1:4" x14ac:dyDescent="0.25">
      <c r="A349" s="18" t="s">
        <v>724</v>
      </c>
      <c r="B349" s="16" t="s">
        <v>265</v>
      </c>
      <c r="C349" s="45" t="e">
        <f>+VLOOKUP($A349&amp;"_"&amp;'1'!$C$5,#REF!,23,FALSE)</f>
        <v>#REF!</v>
      </c>
      <c r="D349" s="46" t="e">
        <f>+VLOOKUP($A349&amp;"_"&amp;'1'!$C$5,#REF!,24,FALSE)</f>
        <v>#REF!</v>
      </c>
    </row>
    <row r="350" spans="1:4" x14ac:dyDescent="0.25">
      <c r="A350" s="18" t="s">
        <v>725</v>
      </c>
      <c r="B350" s="16" t="s">
        <v>726</v>
      </c>
      <c r="C350" s="45" t="e">
        <f>+VLOOKUP($A350&amp;"_"&amp;'1'!$C$5,#REF!,23,FALSE)</f>
        <v>#REF!</v>
      </c>
      <c r="D350" s="46" t="e">
        <f>+VLOOKUP($A350&amp;"_"&amp;'1'!$C$5,#REF!,24,FALSE)</f>
        <v>#REF!</v>
      </c>
    </row>
    <row r="351" spans="1:4" x14ac:dyDescent="0.25">
      <c r="A351" s="18" t="s">
        <v>727</v>
      </c>
      <c r="B351" s="16" t="s">
        <v>728</v>
      </c>
      <c r="C351" s="45" t="e">
        <f>+VLOOKUP($A351&amp;"_"&amp;'1'!$C$5,#REF!,23,FALSE)</f>
        <v>#REF!</v>
      </c>
      <c r="D351" s="46" t="e">
        <f>+VLOOKUP($A351&amp;"_"&amp;'1'!$C$5,#REF!,24,FALSE)</f>
        <v>#REF!</v>
      </c>
    </row>
    <row r="352" spans="1:4" x14ac:dyDescent="0.25">
      <c r="A352" s="18" t="s">
        <v>729</v>
      </c>
      <c r="B352" s="16" t="s">
        <v>266</v>
      </c>
      <c r="C352" s="45" t="e">
        <f>+VLOOKUP($A352&amp;"_"&amp;'1'!$C$5,#REF!,23,FALSE)</f>
        <v>#REF!</v>
      </c>
      <c r="D352" s="46" t="e">
        <f>+VLOOKUP($A352&amp;"_"&amp;'1'!$C$5,#REF!,24,FALSE)</f>
        <v>#REF!</v>
      </c>
    </row>
    <row r="353" spans="1:4" x14ac:dyDescent="0.25">
      <c r="A353" s="18" t="s">
        <v>730</v>
      </c>
      <c r="B353" s="16" t="s">
        <v>731</v>
      </c>
      <c r="C353" s="45" t="e">
        <f>+VLOOKUP($A353&amp;"_"&amp;'1'!$C$5,#REF!,23,FALSE)</f>
        <v>#REF!</v>
      </c>
      <c r="D353" s="46" t="e">
        <f>+VLOOKUP($A353&amp;"_"&amp;'1'!$C$5,#REF!,24,FALSE)</f>
        <v>#REF!</v>
      </c>
    </row>
    <row r="354" spans="1:4" x14ac:dyDescent="0.25">
      <c r="A354" s="18" t="s">
        <v>732</v>
      </c>
      <c r="B354" s="16" t="s">
        <v>733</v>
      </c>
      <c r="C354" s="45" t="e">
        <f>+VLOOKUP($A354&amp;"_"&amp;'1'!$C$5,#REF!,23,FALSE)</f>
        <v>#REF!</v>
      </c>
      <c r="D354" s="46" t="e">
        <f>+VLOOKUP($A354&amp;"_"&amp;'1'!$C$5,#REF!,24,FALSE)</f>
        <v>#REF!</v>
      </c>
    </row>
    <row r="355" spans="1:4" x14ac:dyDescent="0.25">
      <c r="A355" s="18" t="s">
        <v>734</v>
      </c>
      <c r="B355" s="16" t="s">
        <v>267</v>
      </c>
      <c r="C355" s="45" t="e">
        <f>+VLOOKUP($A355&amp;"_"&amp;'1'!$C$5,#REF!,23,FALSE)</f>
        <v>#REF!</v>
      </c>
      <c r="D355" s="46" t="e">
        <f>+VLOOKUP($A355&amp;"_"&amp;'1'!$C$5,#REF!,24,FALSE)</f>
        <v>#REF!</v>
      </c>
    </row>
    <row r="356" spans="1:4" x14ac:dyDescent="0.25">
      <c r="A356" s="18" t="s">
        <v>735</v>
      </c>
      <c r="B356" s="16" t="s">
        <v>736</v>
      </c>
      <c r="C356" s="45" t="e">
        <f>+VLOOKUP($A356&amp;"_"&amp;'1'!$C$5,#REF!,23,FALSE)</f>
        <v>#REF!</v>
      </c>
      <c r="D356" s="46" t="e">
        <f>+VLOOKUP($A356&amp;"_"&amp;'1'!$C$5,#REF!,24,FALSE)</f>
        <v>#REF!</v>
      </c>
    </row>
    <row r="357" spans="1:4" x14ac:dyDescent="0.25">
      <c r="A357" s="18" t="s">
        <v>737</v>
      </c>
      <c r="B357" s="16" t="s">
        <v>738</v>
      </c>
      <c r="C357" s="45" t="e">
        <f>+VLOOKUP($A357&amp;"_"&amp;'1'!$C$5,#REF!,23,FALSE)</f>
        <v>#REF!</v>
      </c>
      <c r="D357" s="46" t="e">
        <f>+VLOOKUP($A357&amp;"_"&amp;'1'!$C$5,#REF!,24,FALSE)</f>
        <v>#REF!</v>
      </c>
    </row>
    <row r="358" spans="1:4" x14ac:dyDescent="0.25">
      <c r="A358" s="18" t="s">
        <v>739</v>
      </c>
      <c r="B358" s="16" t="s">
        <v>268</v>
      </c>
      <c r="C358" s="45" t="e">
        <f>+VLOOKUP($A358&amp;"_"&amp;'1'!$C$5,#REF!,23,FALSE)</f>
        <v>#REF!</v>
      </c>
      <c r="D358" s="46" t="e">
        <f>+VLOOKUP($A358&amp;"_"&amp;'1'!$C$5,#REF!,24,FALSE)</f>
        <v>#REF!</v>
      </c>
    </row>
    <row r="359" spans="1:4" x14ac:dyDescent="0.25">
      <c r="A359" s="18" t="s">
        <v>740</v>
      </c>
      <c r="B359" s="16" t="s">
        <v>741</v>
      </c>
      <c r="C359" s="45" t="e">
        <f>+VLOOKUP($A359&amp;"_"&amp;'1'!$C$5,#REF!,23,FALSE)</f>
        <v>#REF!</v>
      </c>
      <c r="D359" s="46" t="e">
        <f>+VLOOKUP($A359&amp;"_"&amp;'1'!$C$5,#REF!,24,FALSE)</f>
        <v>#REF!</v>
      </c>
    </row>
    <row r="360" spans="1:4" x14ac:dyDescent="0.25">
      <c r="A360" s="18" t="s">
        <v>742</v>
      </c>
      <c r="B360" s="16" t="s">
        <v>743</v>
      </c>
      <c r="C360" s="45" t="e">
        <f>+VLOOKUP($A360&amp;"_"&amp;'1'!$C$5,#REF!,23,FALSE)</f>
        <v>#REF!</v>
      </c>
      <c r="D360" s="46" t="e">
        <f>+VLOOKUP($A360&amp;"_"&amp;'1'!$C$5,#REF!,24,FALSE)</f>
        <v>#REF!</v>
      </c>
    </row>
    <row r="361" spans="1:4" x14ac:dyDescent="0.25">
      <c r="A361" s="18" t="s">
        <v>744</v>
      </c>
      <c r="B361" s="16" t="s">
        <v>269</v>
      </c>
      <c r="C361" s="45" t="e">
        <f>+VLOOKUP($A361&amp;"_"&amp;'1'!$C$5,#REF!,23,FALSE)</f>
        <v>#REF!</v>
      </c>
      <c r="D361" s="46" t="e">
        <f>+VLOOKUP($A361&amp;"_"&amp;'1'!$C$5,#REF!,24,FALSE)</f>
        <v>#REF!</v>
      </c>
    </row>
    <row r="362" spans="1:4" x14ac:dyDescent="0.25">
      <c r="A362" s="18" t="s">
        <v>745</v>
      </c>
      <c r="B362" s="16" t="s">
        <v>746</v>
      </c>
      <c r="C362" s="45" t="e">
        <f>+VLOOKUP($A362&amp;"_"&amp;'1'!$C$5,#REF!,23,FALSE)</f>
        <v>#REF!</v>
      </c>
      <c r="D362" s="46" t="e">
        <f>+VLOOKUP($A362&amp;"_"&amp;'1'!$C$5,#REF!,24,FALSE)</f>
        <v>#REF!</v>
      </c>
    </row>
    <row r="363" spans="1:4" x14ac:dyDescent="0.25">
      <c r="A363" s="18" t="s">
        <v>747</v>
      </c>
      <c r="B363" s="16" t="s">
        <v>748</v>
      </c>
      <c r="C363" s="45" t="e">
        <f>+VLOOKUP($A363&amp;"_"&amp;'1'!$C$5,#REF!,23,FALSE)</f>
        <v>#REF!</v>
      </c>
      <c r="D363" s="46" t="e">
        <f>+VLOOKUP($A363&amp;"_"&amp;'1'!$C$5,#REF!,24,FALSE)</f>
        <v>#REF!</v>
      </c>
    </row>
    <row r="364" spans="1:4" x14ac:dyDescent="0.25">
      <c r="A364" s="18" t="s">
        <v>749</v>
      </c>
      <c r="B364" s="16" t="s">
        <v>750</v>
      </c>
      <c r="C364" s="45" t="e">
        <f>+VLOOKUP($A364&amp;"_"&amp;'1'!$C$5,#REF!,23,FALSE)</f>
        <v>#REF!</v>
      </c>
      <c r="D364" s="46" t="e">
        <f>+VLOOKUP($A364&amp;"_"&amp;'1'!$C$5,#REF!,24,FALSE)</f>
        <v>#REF!</v>
      </c>
    </row>
    <row r="365" spans="1:4" x14ac:dyDescent="0.25">
      <c r="A365" s="18" t="s">
        <v>751</v>
      </c>
      <c r="B365" s="16" t="s">
        <v>270</v>
      </c>
      <c r="C365" s="45" t="e">
        <f>+VLOOKUP($A365&amp;"_"&amp;'1'!$C$5,#REF!,23,FALSE)</f>
        <v>#REF!</v>
      </c>
      <c r="D365" s="46" t="e">
        <f>+VLOOKUP($A365&amp;"_"&amp;'1'!$C$5,#REF!,24,FALSE)</f>
        <v>#REF!</v>
      </c>
    </row>
    <row r="366" spans="1:4" x14ac:dyDescent="0.25">
      <c r="A366" s="18" t="s">
        <v>752</v>
      </c>
      <c r="B366" s="16" t="s">
        <v>753</v>
      </c>
      <c r="C366" s="45" t="e">
        <f>+VLOOKUP($A366&amp;"_"&amp;'1'!$C$5,#REF!,23,FALSE)</f>
        <v>#REF!</v>
      </c>
      <c r="D366" s="46" t="e">
        <f>+VLOOKUP($A366&amp;"_"&amp;'1'!$C$5,#REF!,24,FALSE)</f>
        <v>#REF!</v>
      </c>
    </row>
    <row r="367" spans="1:4" x14ac:dyDescent="0.25">
      <c r="A367" s="18" t="s">
        <v>754</v>
      </c>
      <c r="B367" s="16" t="s">
        <v>271</v>
      </c>
      <c r="C367" s="45" t="e">
        <f>+VLOOKUP($A367&amp;"_"&amp;'1'!$C$5,#REF!,23,FALSE)</f>
        <v>#REF!</v>
      </c>
      <c r="D367" s="46" t="e">
        <f>+VLOOKUP($A367&amp;"_"&amp;'1'!$C$5,#REF!,24,FALSE)</f>
        <v>#REF!</v>
      </c>
    </row>
    <row r="368" spans="1:4" x14ac:dyDescent="0.25">
      <c r="A368" s="18" t="s">
        <v>755</v>
      </c>
      <c r="B368" s="16" t="s">
        <v>756</v>
      </c>
      <c r="C368" s="45" t="e">
        <f>+VLOOKUP($A368&amp;"_"&amp;'1'!$C$5,#REF!,23,FALSE)</f>
        <v>#REF!</v>
      </c>
      <c r="D368" s="46" t="e">
        <f>+VLOOKUP($A368&amp;"_"&amp;'1'!$C$5,#REF!,24,FALSE)</f>
        <v>#REF!</v>
      </c>
    </row>
    <row r="369" spans="1:4" x14ac:dyDescent="0.25">
      <c r="A369" s="18" t="s">
        <v>757</v>
      </c>
      <c r="B369" s="16" t="s">
        <v>758</v>
      </c>
      <c r="C369" s="45" t="e">
        <f>+VLOOKUP($A369&amp;"_"&amp;'1'!$C$5,#REF!,23,FALSE)</f>
        <v>#REF!</v>
      </c>
      <c r="D369" s="46" t="e">
        <f>+VLOOKUP($A369&amp;"_"&amp;'1'!$C$5,#REF!,24,FALSE)</f>
        <v>#REF!</v>
      </c>
    </row>
    <row r="370" spans="1:4" x14ac:dyDescent="0.25">
      <c r="A370" s="18" t="s">
        <v>759</v>
      </c>
      <c r="B370" s="16" t="s">
        <v>272</v>
      </c>
      <c r="C370" s="45" t="e">
        <f>+VLOOKUP($A370&amp;"_"&amp;'1'!$C$5,#REF!,23,FALSE)</f>
        <v>#REF!</v>
      </c>
      <c r="D370" s="46" t="e">
        <f>+VLOOKUP($A370&amp;"_"&amp;'1'!$C$5,#REF!,24,FALSE)</f>
        <v>#REF!</v>
      </c>
    </row>
    <row r="371" spans="1:4" x14ac:dyDescent="0.25">
      <c r="A371" s="18" t="s">
        <v>760</v>
      </c>
      <c r="B371" s="16" t="s">
        <v>761</v>
      </c>
      <c r="C371" s="45" t="e">
        <f>+VLOOKUP($A371&amp;"_"&amp;'1'!$C$5,#REF!,23,FALSE)</f>
        <v>#REF!</v>
      </c>
      <c r="D371" s="46" t="e">
        <f>+VLOOKUP($A371&amp;"_"&amp;'1'!$C$5,#REF!,24,FALSE)</f>
        <v>#REF!</v>
      </c>
    </row>
    <row r="372" spans="1:4" x14ac:dyDescent="0.25">
      <c r="A372" s="18" t="s">
        <v>762</v>
      </c>
      <c r="B372" s="16" t="s">
        <v>763</v>
      </c>
      <c r="C372" s="45" t="e">
        <f>+VLOOKUP($A372&amp;"_"&amp;'1'!$C$5,#REF!,23,FALSE)</f>
        <v>#REF!</v>
      </c>
      <c r="D372" s="46" t="e">
        <f>+VLOOKUP($A372&amp;"_"&amp;'1'!$C$5,#REF!,24,FALSE)</f>
        <v>#REF!</v>
      </c>
    </row>
    <row r="373" spans="1:4" x14ac:dyDescent="0.25">
      <c r="A373" s="18" t="s">
        <v>764</v>
      </c>
      <c r="B373" s="16" t="s">
        <v>765</v>
      </c>
      <c r="C373" s="45" t="e">
        <f>+VLOOKUP($A373&amp;"_"&amp;'1'!$C$5,#REF!,23,FALSE)</f>
        <v>#REF!</v>
      </c>
      <c r="D373" s="46" t="e">
        <f>+VLOOKUP($A373&amp;"_"&amp;'1'!$C$5,#REF!,24,FALSE)</f>
        <v>#REF!</v>
      </c>
    </row>
    <row r="374" spans="1:4" x14ac:dyDescent="0.25">
      <c r="A374" s="18" t="s">
        <v>766</v>
      </c>
      <c r="B374" s="16" t="s">
        <v>767</v>
      </c>
      <c r="C374" s="45" t="e">
        <f>+VLOOKUP($A374&amp;"_"&amp;'1'!$C$5,#REF!,23,FALSE)</f>
        <v>#REF!</v>
      </c>
      <c r="D374" s="46" t="e">
        <f>+VLOOKUP($A374&amp;"_"&amp;'1'!$C$5,#REF!,24,FALSE)</f>
        <v>#REF!</v>
      </c>
    </row>
    <row r="375" spans="1:4" x14ac:dyDescent="0.25">
      <c r="A375" s="18" t="s">
        <v>768</v>
      </c>
      <c r="B375" s="16" t="s">
        <v>273</v>
      </c>
      <c r="C375" s="45" t="e">
        <f>+VLOOKUP($A375&amp;"_"&amp;'1'!$C$5,#REF!,23,FALSE)</f>
        <v>#REF!</v>
      </c>
      <c r="D375" s="46" t="e">
        <f>+VLOOKUP($A375&amp;"_"&amp;'1'!$C$5,#REF!,24,FALSE)</f>
        <v>#REF!</v>
      </c>
    </row>
    <row r="376" spans="1:4" x14ac:dyDescent="0.25">
      <c r="A376" s="18" t="s">
        <v>769</v>
      </c>
      <c r="B376" s="16" t="s">
        <v>770</v>
      </c>
      <c r="C376" s="45" t="e">
        <f>+VLOOKUP($A376&amp;"_"&amp;'1'!$C$5,#REF!,23,FALSE)</f>
        <v>#REF!</v>
      </c>
      <c r="D376" s="46" t="e">
        <f>+VLOOKUP($A376&amp;"_"&amp;'1'!$C$5,#REF!,24,FALSE)</f>
        <v>#REF!</v>
      </c>
    </row>
    <row r="377" spans="1:4" x14ac:dyDescent="0.25">
      <c r="A377" s="18" t="s">
        <v>771</v>
      </c>
      <c r="B377" s="16" t="s">
        <v>274</v>
      </c>
      <c r="C377" s="45" t="e">
        <f>+VLOOKUP($A377&amp;"_"&amp;'1'!$C$5,#REF!,23,FALSE)</f>
        <v>#REF!</v>
      </c>
      <c r="D377" s="46" t="e">
        <f>+VLOOKUP($A377&amp;"_"&amp;'1'!$C$5,#REF!,24,FALSE)</f>
        <v>#REF!</v>
      </c>
    </row>
    <row r="378" spans="1:4" x14ac:dyDescent="0.25">
      <c r="A378" s="18" t="s">
        <v>772</v>
      </c>
      <c r="B378" s="16" t="s">
        <v>773</v>
      </c>
      <c r="C378" s="45" t="e">
        <f>+VLOOKUP($A378&amp;"_"&amp;'1'!$C$5,#REF!,23,FALSE)</f>
        <v>#REF!</v>
      </c>
      <c r="D378" s="46" t="e">
        <f>+VLOOKUP($A378&amp;"_"&amp;'1'!$C$5,#REF!,24,FALSE)</f>
        <v>#REF!</v>
      </c>
    </row>
    <row r="379" spans="1:4" x14ac:dyDescent="0.25">
      <c r="A379" s="18" t="s">
        <v>774</v>
      </c>
      <c r="B379" s="16" t="s">
        <v>775</v>
      </c>
      <c r="C379" s="45" t="e">
        <f>+VLOOKUP($A379&amp;"_"&amp;'1'!$C$5,#REF!,23,FALSE)</f>
        <v>#REF!</v>
      </c>
      <c r="D379" s="46" t="e">
        <f>+VLOOKUP($A379&amp;"_"&amp;'1'!$C$5,#REF!,24,FALSE)</f>
        <v>#REF!</v>
      </c>
    </row>
    <row r="380" spans="1:4" x14ac:dyDescent="0.25">
      <c r="A380" s="18" t="s">
        <v>776</v>
      </c>
      <c r="B380" s="16" t="s">
        <v>777</v>
      </c>
      <c r="C380" s="45" t="e">
        <f>+VLOOKUP($A380&amp;"_"&amp;'1'!$C$5,#REF!,23,FALSE)</f>
        <v>#REF!</v>
      </c>
      <c r="D380" s="46" t="e">
        <f>+VLOOKUP($A380&amp;"_"&amp;'1'!$C$5,#REF!,24,FALSE)</f>
        <v>#REF!</v>
      </c>
    </row>
    <row r="381" spans="1:4" x14ac:dyDescent="0.25">
      <c r="A381" s="18" t="s">
        <v>778</v>
      </c>
      <c r="B381" s="16" t="s">
        <v>779</v>
      </c>
      <c r="C381" s="45" t="e">
        <f>+VLOOKUP($A381&amp;"_"&amp;'1'!$C$5,#REF!,23,FALSE)</f>
        <v>#REF!</v>
      </c>
      <c r="D381" s="46" t="e">
        <f>+VLOOKUP($A381&amp;"_"&amp;'1'!$C$5,#REF!,24,FALSE)</f>
        <v>#REF!</v>
      </c>
    </row>
    <row r="382" spans="1:4" x14ac:dyDescent="0.25">
      <c r="A382" s="18" t="s">
        <v>780</v>
      </c>
      <c r="B382" s="16" t="s">
        <v>781</v>
      </c>
      <c r="C382" s="45" t="e">
        <f>+VLOOKUP($A382&amp;"_"&amp;'1'!$C$5,#REF!,23,FALSE)</f>
        <v>#REF!</v>
      </c>
      <c r="D382" s="46" t="e">
        <f>+VLOOKUP($A382&amp;"_"&amp;'1'!$C$5,#REF!,24,FALSE)</f>
        <v>#REF!</v>
      </c>
    </row>
    <row r="383" spans="1:4" x14ac:dyDescent="0.25">
      <c r="A383" s="18" t="s">
        <v>782</v>
      </c>
      <c r="B383" s="16" t="s">
        <v>783</v>
      </c>
      <c r="C383" s="45" t="e">
        <f>+VLOOKUP($A383&amp;"_"&amp;'1'!$C$5,#REF!,23,FALSE)</f>
        <v>#REF!</v>
      </c>
      <c r="D383" s="46" t="e">
        <f>+VLOOKUP($A383&amp;"_"&amp;'1'!$C$5,#REF!,24,FALSE)</f>
        <v>#REF!</v>
      </c>
    </row>
    <row r="384" spans="1:4" x14ac:dyDescent="0.25">
      <c r="A384" s="18" t="s">
        <v>784</v>
      </c>
      <c r="B384" s="16" t="s">
        <v>275</v>
      </c>
      <c r="C384" s="45" t="e">
        <f>+VLOOKUP($A384&amp;"_"&amp;'1'!$C$5,#REF!,23,FALSE)</f>
        <v>#REF!</v>
      </c>
      <c r="D384" s="46" t="e">
        <f>+VLOOKUP($A384&amp;"_"&amp;'1'!$C$5,#REF!,24,FALSE)</f>
        <v>#REF!</v>
      </c>
    </row>
    <row r="385" spans="1:4" x14ac:dyDescent="0.25">
      <c r="A385" s="18" t="s">
        <v>785</v>
      </c>
      <c r="B385" s="16" t="s">
        <v>786</v>
      </c>
      <c r="C385" s="45" t="e">
        <f>+VLOOKUP($A385&amp;"_"&amp;'1'!$C$5,#REF!,23,FALSE)</f>
        <v>#REF!</v>
      </c>
      <c r="D385" s="46" t="e">
        <f>+VLOOKUP($A385&amp;"_"&amp;'1'!$C$5,#REF!,24,FALSE)</f>
        <v>#REF!</v>
      </c>
    </row>
    <row r="386" spans="1:4" x14ac:dyDescent="0.25">
      <c r="A386" s="18" t="s">
        <v>787</v>
      </c>
      <c r="B386" s="16" t="s">
        <v>788</v>
      </c>
      <c r="C386" s="45" t="e">
        <f>+VLOOKUP($A386&amp;"_"&amp;'1'!$C$5,#REF!,23,FALSE)</f>
        <v>#REF!</v>
      </c>
      <c r="D386" s="46" t="e">
        <f>+VLOOKUP($A386&amp;"_"&amp;'1'!$C$5,#REF!,24,FALSE)</f>
        <v>#REF!</v>
      </c>
    </row>
    <row r="387" spans="1:4" x14ac:dyDescent="0.25">
      <c r="A387" s="18" t="s">
        <v>789</v>
      </c>
      <c r="B387" s="16" t="s">
        <v>790</v>
      </c>
      <c r="C387" s="45" t="e">
        <f>+VLOOKUP($A387&amp;"_"&amp;'1'!$C$5,#REF!,23,FALSE)</f>
        <v>#REF!</v>
      </c>
      <c r="D387" s="46" t="e">
        <f>+VLOOKUP($A387&amp;"_"&amp;'1'!$C$5,#REF!,24,FALSE)</f>
        <v>#REF!</v>
      </c>
    </row>
    <row r="388" spans="1:4" x14ac:dyDescent="0.25">
      <c r="A388" s="18" t="s">
        <v>791</v>
      </c>
      <c r="B388" s="16" t="s">
        <v>276</v>
      </c>
      <c r="C388" s="45" t="e">
        <f>+VLOOKUP($A388&amp;"_"&amp;'1'!$C$5,#REF!,23,FALSE)</f>
        <v>#REF!</v>
      </c>
      <c r="D388" s="46" t="e">
        <f>+VLOOKUP($A388&amp;"_"&amp;'1'!$C$5,#REF!,24,FALSE)</f>
        <v>#REF!</v>
      </c>
    </row>
    <row r="389" spans="1:4" x14ac:dyDescent="0.25">
      <c r="A389" s="18" t="s">
        <v>792</v>
      </c>
      <c r="B389" s="16" t="s">
        <v>793</v>
      </c>
      <c r="C389" s="45" t="e">
        <f>+VLOOKUP($A389&amp;"_"&amp;'1'!$C$5,#REF!,23,FALSE)</f>
        <v>#REF!</v>
      </c>
      <c r="D389" s="46" t="e">
        <f>+VLOOKUP($A389&amp;"_"&amp;'1'!$C$5,#REF!,24,FALSE)</f>
        <v>#REF!</v>
      </c>
    </row>
    <row r="390" spans="1:4" x14ac:dyDescent="0.25">
      <c r="A390" s="18" t="s">
        <v>794</v>
      </c>
      <c r="B390" s="16" t="s">
        <v>277</v>
      </c>
      <c r="C390" s="45" t="e">
        <f>+VLOOKUP($A390&amp;"_"&amp;'1'!$C$5,#REF!,23,FALSE)</f>
        <v>#REF!</v>
      </c>
      <c r="D390" s="46" t="e">
        <f>+VLOOKUP($A390&amp;"_"&amp;'1'!$C$5,#REF!,24,FALSE)</f>
        <v>#REF!</v>
      </c>
    </row>
    <row r="391" spans="1:4" x14ac:dyDescent="0.25">
      <c r="A391" s="18" t="s">
        <v>795</v>
      </c>
      <c r="B391" s="16" t="s">
        <v>278</v>
      </c>
      <c r="C391" s="45" t="e">
        <f>+VLOOKUP($A391&amp;"_"&amp;'1'!$C$5,#REF!,23,FALSE)</f>
        <v>#REF!</v>
      </c>
      <c r="D391" s="46" t="e">
        <f>+VLOOKUP($A391&amp;"_"&amp;'1'!$C$5,#REF!,24,FALSE)</f>
        <v>#REF!</v>
      </c>
    </row>
    <row r="392" spans="1:4" x14ac:dyDescent="0.25">
      <c r="A392" s="18" t="s">
        <v>796</v>
      </c>
      <c r="B392" s="16" t="s">
        <v>263</v>
      </c>
      <c r="C392" s="45" t="e">
        <f>+VLOOKUP($A392&amp;"_"&amp;'1'!$C$5,#REF!,23,FALSE)</f>
        <v>#REF!</v>
      </c>
      <c r="D392" s="46" t="e">
        <f>+VLOOKUP($A392&amp;"_"&amp;'1'!$C$5,#REF!,24,FALSE)</f>
        <v>#REF!</v>
      </c>
    </row>
    <row r="393" spans="1:4" x14ac:dyDescent="0.25">
      <c r="A393" s="18" t="s">
        <v>797</v>
      </c>
      <c r="B393" s="16" t="s">
        <v>798</v>
      </c>
      <c r="C393" s="45" t="e">
        <f>+VLOOKUP($A393&amp;"_"&amp;'1'!$C$5,#REF!,23,FALSE)</f>
        <v>#REF!</v>
      </c>
      <c r="D393" s="46" t="e">
        <f>+VLOOKUP($A393&amp;"_"&amp;'1'!$C$5,#REF!,24,FALSE)</f>
        <v>#REF!</v>
      </c>
    </row>
    <row r="394" spans="1:4" x14ac:dyDescent="0.25">
      <c r="A394" s="18" t="s">
        <v>799</v>
      </c>
      <c r="B394" s="16" t="s">
        <v>800</v>
      </c>
      <c r="C394" s="45" t="e">
        <f>+VLOOKUP($A394&amp;"_"&amp;'1'!$C$5,#REF!,23,FALSE)</f>
        <v>#REF!</v>
      </c>
      <c r="D394" s="46" t="e">
        <f>+VLOOKUP($A394&amp;"_"&amp;'1'!$C$5,#REF!,24,FALSE)</f>
        <v>#REF!</v>
      </c>
    </row>
    <row r="395" spans="1:4" x14ac:dyDescent="0.25">
      <c r="A395" s="18" t="s">
        <v>801</v>
      </c>
      <c r="B395" s="16" t="s">
        <v>802</v>
      </c>
      <c r="C395" s="45" t="e">
        <f>+VLOOKUP($A395&amp;"_"&amp;'1'!$C$5,#REF!,23,FALSE)</f>
        <v>#REF!</v>
      </c>
      <c r="D395" s="46" t="e">
        <f>+VLOOKUP($A395&amp;"_"&amp;'1'!$C$5,#REF!,24,FALSE)</f>
        <v>#REF!</v>
      </c>
    </row>
    <row r="396" spans="1:4" x14ac:dyDescent="0.25">
      <c r="A396" s="18" t="s">
        <v>803</v>
      </c>
      <c r="B396" s="16" t="s">
        <v>804</v>
      </c>
      <c r="C396" s="45" t="e">
        <f>+VLOOKUP($A396&amp;"_"&amp;'1'!$C$5,#REF!,23,FALSE)</f>
        <v>#REF!</v>
      </c>
      <c r="D396" s="46" t="e">
        <f>+VLOOKUP($A396&amp;"_"&amp;'1'!$C$5,#REF!,24,FALSE)</f>
        <v>#REF!</v>
      </c>
    </row>
    <row r="397" spans="1:4" ht="9" customHeight="1" thickBot="1" x14ac:dyDescent="0.3">
      <c r="A397" s="19"/>
      <c r="B397" s="19"/>
      <c r="C397" s="24"/>
      <c r="D397" s="19"/>
    </row>
    <row r="398" spans="1:4" ht="7.5" customHeight="1" x14ac:dyDescent="0.25"/>
    <row r="399" spans="1:4" ht="12.75" customHeight="1" x14ac:dyDescent="0.25">
      <c r="A399" s="37" t="s">
        <v>807</v>
      </c>
      <c r="B399" s="37"/>
      <c r="C399" s="37"/>
      <c r="D399" s="37"/>
    </row>
    <row r="400" spans="1:4" x14ac:dyDescent="0.25">
      <c r="A400" s="37"/>
      <c r="B400" s="37"/>
      <c r="C400" s="37"/>
      <c r="D400" s="37"/>
    </row>
    <row r="401" spans="1:2" x14ac:dyDescent="0.25">
      <c r="A401" s="37" t="s">
        <v>846</v>
      </c>
      <c r="B401" s="37" t="s">
        <v>845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1"/>
  <dimension ref="A2:H59"/>
  <sheetViews>
    <sheetView topLeftCell="A45" workbookViewId="0">
      <selection activeCell="A4" sqref="A4:K59"/>
    </sheetView>
  </sheetViews>
  <sheetFormatPr baseColWidth="10" defaultRowHeight="13.2" x14ac:dyDescent="0.25"/>
  <sheetData>
    <row r="2" spans="1:8" x14ac:dyDescent="0.25">
      <c r="A2" s="21" t="s">
        <v>279</v>
      </c>
    </row>
    <row r="4" spans="1:8" ht="12.75" customHeight="1" x14ac:dyDescent="0.25">
      <c r="A4" s="59" t="s">
        <v>849</v>
      </c>
      <c r="B4" s="59"/>
      <c r="C4" s="59"/>
      <c r="D4" s="59"/>
      <c r="E4" s="59"/>
      <c r="F4" s="59"/>
      <c r="G4" s="59"/>
      <c r="H4" s="59"/>
    </row>
    <row r="5" spans="1:8" x14ac:dyDescent="0.25">
      <c r="A5" s="59"/>
      <c r="B5" s="59"/>
      <c r="C5" s="59"/>
      <c r="D5" s="59"/>
      <c r="E5" s="59"/>
      <c r="F5" s="59"/>
      <c r="G5" s="59"/>
      <c r="H5" s="59"/>
    </row>
    <row r="6" spans="1:8" ht="30.6" customHeight="1" x14ac:dyDescent="0.25">
      <c r="A6" s="59"/>
      <c r="B6" s="59"/>
      <c r="C6" s="59"/>
      <c r="D6" s="59"/>
      <c r="E6" s="59"/>
      <c r="F6" s="59"/>
      <c r="G6" s="59"/>
      <c r="H6" s="59"/>
    </row>
    <row r="7" spans="1:8" x14ac:dyDescent="0.25">
      <c r="A7" s="59"/>
      <c r="B7" s="59"/>
      <c r="C7" s="59"/>
      <c r="D7" s="59"/>
      <c r="E7" s="59"/>
      <c r="F7" s="59"/>
      <c r="G7" s="59"/>
      <c r="H7" s="59"/>
    </row>
    <row r="8" spans="1:8" x14ac:dyDescent="0.25">
      <c r="A8" s="59"/>
      <c r="B8" s="59"/>
      <c r="C8" s="59"/>
      <c r="D8" s="59"/>
      <c r="E8" s="59"/>
      <c r="F8" s="59"/>
      <c r="G8" s="59"/>
      <c r="H8" s="59"/>
    </row>
    <row r="9" spans="1:8" x14ac:dyDescent="0.25">
      <c r="A9" s="59"/>
      <c r="B9" s="59"/>
      <c r="C9" s="59"/>
      <c r="D9" s="59"/>
      <c r="E9" s="59"/>
      <c r="F9" s="59"/>
      <c r="G9" s="59"/>
      <c r="H9" s="59"/>
    </row>
    <row r="10" spans="1:8" x14ac:dyDescent="0.25">
      <c r="A10" s="59"/>
      <c r="B10" s="59"/>
      <c r="C10" s="59"/>
      <c r="D10" s="59"/>
      <c r="E10" s="59"/>
      <c r="F10" s="59"/>
      <c r="G10" s="59"/>
      <c r="H10" s="59"/>
    </row>
    <row r="11" spans="1:8" ht="12.75" customHeight="1" x14ac:dyDescent="0.25">
      <c r="A11" s="59"/>
      <c r="B11" s="59"/>
      <c r="C11" s="59"/>
      <c r="D11" s="59"/>
      <c r="E11" s="59"/>
      <c r="F11" s="59"/>
      <c r="G11" s="59"/>
      <c r="H11" s="59"/>
    </row>
    <row r="12" spans="1:8" x14ac:dyDescent="0.25">
      <c r="A12" s="59"/>
      <c r="B12" s="59"/>
      <c r="C12" s="59"/>
      <c r="D12" s="59"/>
      <c r="E12" s="59"/>
      <c r="F12" s="59"/>
      <c r="G12" s="59"/>
      <c r="H12" s="59"/>
    </row>
    <row r="13" spans="1:8" ht="13.2" hidden="1" customHeight="1" x14ac:dyDescent="0.25">
      <c r="A13" s="59"/>
      <c r="B13" s="59"/>
      <c r="C13" s="59"/>
      <c r="D13" s="59"/>
      <c r="E13" s="59"/>
      <c r="F13" s="59"/>
      <c r="G13" s="59"/>
      <c r="H13" s="59"/>
    </row>
    <row r="14" spans="1:8" ht="13.2" hidden="1" customHeight="1" x14ac:dyDescent="0.25">
      <c r="A14" s="59"/>
      <c r="B14" s="59"/>
      <c r="C14" s="59"/>
      <c r="D14" s="59"/>
      <c r="E14" s="59"/>
      <c r="F14" s="59"/>
      <c r="G14" s="59"/>
      <c r="H14" s="59"/>
    </row>
    <row r="15" spans="1:8" ht="13.2" hidden="1" customHeight="1" x14ac:dyDescent="0.25">
      <c r="A15" s="59"/>
      <c r="B15" s="59"/>
      <c r="C15" s="59"/>
      <c r="D15" s="59"/>
      <c r="E15" s="59"/>
      <c r="F15" s="59"/>
      <c r="G15" s="59"/>
      <c r="H15" s="59"/>
    </row>
    <row r="16" spans="1:8" ht="13.2" hidden="1" customHeight="1" x14ac:dyDescent="0.25">
      <c r="A16" s="59"/>
      <c r="B16" s="59"/>
      <c r="C16" s="59"/>
      <c r="D16" s="59"/>
      <c r="E16" s="59"/>
      <c r="F16" s="59"/>
      <c r="G16" s="59"/>
      <c r="H16" s="59"/>
    </row>
    <row r="17" spans="1:8" ht="13.2" hidden="1" customHeight="1" x14ac:dyDescent="0.25">
      <c r="A17" s="59"/>
      <c r="B17" s="59"/>
      <c r="C17" s="59"/>
      <c r="D17" s="59"/>
      <c r="E17" s="59"/>
      <c r="F17" s="59"/>
      <c r="G17" s="59"/>
      <c r="H17" s="59"/>
    </row>
    <row r="18" spans="1:8" ht="12.75" hidden="1" customHeight="1" x14ac:dyDescent="0.25">
      <c r="A18" s="59"/>
      <c r="B18" s="59"/>
      <c r="C18" s="59"/>
      <c r="D18" s="59"/>
      <c r="E18" s="59"/>
      <c r="F18" s="59"/>
      <c r="G18" s="59"/>
      <c r="H18" s="59"/>
    </row>
    <row r="19" spans="1:8" ht="2.25" hidden="1" customHeight="1" x14ac:dyDescent="0.25">
      <c r="A19" s="59"/>
      <c r="B19" s="59"/>
      <c r="C19" s="59"/>
      <c r="D19" s="59"/>
      <c r="E19" s="59"/>
      <c r="F19" s="59"/>
      <c r="G19" s="59"/>
      <c r="H19" s="59"/>
    </row>
    <row r="20" spans="1:8" ht="101.25" hidden="1" customHeight="1" x14ac:dyDescent="0.25">
      <c r="A20" s="59"/>
      <c r="B20" s="59"/>
      <c r="C20" s="59"/>
      <c r="D20" s="59"/>
      <c r="E20" s="59"/>
      <c r="F20" s="59"/>
      <c r="G20" s="59"/>
      <c r="H20" s="59"/>
    </row>
    <row r="21" spans="1:8" ht="409.5" hidden="1" customHeight="1" x14ac:dyDescent="0.25">
      <c r="A21" s="59"/>
      <c r="B21" s="59"/>
      <c r="C21" s="59"/>
      <c r="D21" s="59"/>
      <c r="E21" s="59"/>
      <c r="F21" s="59"/>
      <c r="G21" s="59"/>
      <c r="H21" s="59"/>
    </row>
    <row r="22" spans="1:8" x14ac:dyDescent="0.25">
      <c r="A22" s="59"/>
      <c r="B22" s="59"/>
      <c r="C22" s="59"/>
      <c r="D22" s="59"/>
      <c r="E22" s="59"/>
      <c r="F22" s="59"/>
      <c r="G22" s="59"/>
      <c r="H22" s="59"/>
    </row>
    <row r="23" spans="1:8" ht="174.6" customHeight="1" x14ac:dyDescent="0.25">
      <c r="A23" s="59"/>
      <c r="B23" s="59"/>
      <c r="C23" s="59"/>
      <c r="D23" s="59"/>
      <c r="E23" s="59"/>
      <c r="F23" s="59"/>
      <c r="G23" s="59"/>
      <c r="H23" s="59"/>
    </row>
    <row r="24" spans="1:8" x14ac:dyDescent="0.25">
      <c r="A24" s="59"/>
      <c r="B24" s="59"/>
      <c r="C24" s="59"/>
      <c r="D24" s="59"/>
      <c r="E24" s="59"/>
      <c r="F24" s="59"/>
      <c r="G24" s="59"/>
      <c r="H24" s="59"/>
    </row>
    <row r="25" spans="1:8" x14ac:dyDescent="0.25">
      <c r="A25" s="59"/>
      <c r="B25" s="59"/>
      <c r="C25" s="59"/>
      <c r="D25" s="59"/>
      <c r="E25" s="59"/>
      <c r="F25" s="59"/>
      <c r="G25" s="59"/>
      <c r="H25" s="59"/>
    </row>
    <row r="26" spans="1:8" x14ac:dyDescent="0.25">
      <c r="A26" s="59"/>
      <c r="B26" s="59"/>
      <c r="C26" s="59"/>
      <c r="D26" s="59"/>
      <c r="E26" s="59"/>
      <c r="F26" s="59"/>
      <c r="G26" s="59"/>
      <c r="H26" s="59"/>
    </row>
    <row r="27" spans="1:8" x14ac:dyDescent="0.25">
      <c r="A27" s="59"/>
      <c r="B27" s="59"/>
      <c r="C27" s="59"/>
      <c r="D27" s="59"/>
      <c r="E27" s="59"/>
      <c r="F27" s="59"/>
      <c r="G27" s="59"/>
      <c r="H27" s="59"/>
    </row>
    <row r="28" spans="1:8" x14ac:dyDescent="0.25">
      <c r="A28" s="59"/>
      <c r="B28" s="59"/>
      <c r="C28" s="59"/>
      <c r="D28" s="59"/>
      <c r="E28" s="59"/>
      <c r="F28" s="59"/>
      <c r="G28" s="59"/>
      <c r="H28" s="59"/>
    </row>
    <row r="29" spans="1:8" x14ac:dyDescent="0.25">
      <c r="A29" s="59"/>
      <c r="B29" s="59"/>
      <c r="C29" s="59"/>
      <c r="D29" s="59"/>
      <c r="E29" s="59"/>
      <c r="F29" s="59"/>
      <c r="G29" s="59"/>
      <c r="H29" s="59"/>
    </row>
    <row r="30" spans="1:8" x14ac:dyDescent="0.25">
      <c r="A30" s="59"/>
      <c r="B30" s="59"/>
      <c r="C30" s="59"/>
      <c r="D30" s="59"/>
      <c r="E30" s="59"/>
      <c r="F30" s="59"/>
      <c r="G30" s="59"/>
      <c r="H30" s="59"/>
    </row>
    <row r="31" spans="1:8" ht="12.75" customHeight="1" x14ac:dyDescent="0.25">
      <c r="A31" s="59"/>
      <c r="B31" s="59"/>
      <c r="C31" s="59"/>
      <c r="D31" s="59"/>
      <c r="E31" s="59"/>
      <c r="F31" s="59"/>
      <c r="G31" s="59"/>
      <c r="H31" s="59"/>
    </row>
    <row r="32" spans="1:8" ht="74.400000000000006" customHeight="1" x14ac:dyDescent="0.25">
      <c r="A32" s="59"/>
      <c r="B32" s="59"/>
      <c r="C32" s="59"/>
      <c r="D32" s="59"/>
      <c r="E32" s="59"/>
      <c r="F32" s="59"/>
      <c r="G32" s="59"/>
      <c r="H32" s="59"/>
    </row>
    <row r="33" spans="1:8" x14ac:dyDescent="0.25">
      <c r="A33" s="59"/>
      <c r="B33" s="59"/>
      <c r="C33" s="59"/>
      <c r="D33" s="59"/>
      <c r="E33" s="59"/>
      <c r="F33" s="59"/>
      <c r="G33" s="59"/>
      <c r="H33" s="59"/>
    </row>
    <row r="34" spans="1:8" x14ac:dyDescent="0.25">
      <c r="A34" s="59"/>
      <c r="B34" s="59"/>
      <c r="C34" s="59"/>
      <c r="D34" s="59"/>
      <c r="E34" s="59"/>
      <c r="F34" s="59"/>
      <c r="G34" s="59"/>
      <c r="H34" s="59"/>
    </row>
    <row r="35" spans="1:8" x14ac:dyDescent="0.25">
      <c r="A35" s="59"/>
      <c r="B35" s="59"/>
      <c r="C35" s="59"/>
      <c r="D35" s="59"/>
      <c r="E35" s="59"/>
      <c r="F35" s="59"/>
      <c r="G35" s="59"/>
      <c r="H35" s="59"/>
    </row>
    <row r="36" spans="1:8" x14ac:dyDescent="0.25">
      <c r="A36" s="59"/>
      <c r="B36" s="59"/>
      <c r="C36" s="59"/>
      <c r="D36" s="59"/>
      <c r="E36" s="59"/>
      <c r="F36" s="59"/>
      <c r="G36" s="59"/>
      <c r="H36" s="59"/>
    </row>
    <row r="37" spans="1:8" x14ac:dyDescent="0.25">
      <c r="A37" s="59"/>
      <c r="B37" s="59"/>
      <c r="C37" s="59"/>
      <c r="D37" s="59"/>
      <c r="E37" s="59"/>
      <c r="F37" s="59"/>
      <c r="G37" s="59"/>
      <c r="H37" s="59"/>
    </row>
    <row r="38" spans="1:8" x14ac:dyDescent="0.25">
      <c r="A38" s="59"/>
      <c r="B38" s="59"/>
      <c r="C38" s="59"/>
      <c r="D38" s="59"/>
      <c r="E38" s="59"/>
      <c r="F38" s="59"/>
      <c r="G38" s="59"/>
      <c r="H38" s="59"/>
    </row>
    <row r="39" spans="1:8" x14ac:dyDescent="0.25">
      <c r="A39" s="59"/>
      <c r="B39" s="59"/>
      <c r="C39" s="59"/>
      <c r="D39" s="59"/>
      <c r="E39" s="59"/>
      <c r="F39" s="59"/>
      <c r="G39" s="59"/>
      <c r="H39" s="59"/>
    </row>
    <row r="40" spans="1:8" x14ac:dyDescent="0.25">
      <c r="A40" s="59"/>
      <c r="B40" s="59"/>
      <c r="C40" s="59"/>
      <c r="D40" s="59"/>
      <c r="E40" s="59"/>
      <c r="F40" s="59"/>
      <c r="G40" s="59"/>
      <c r="H40" s="59"/>
    </row>
    <row r="41" spans="1:8" x14ac:dyDescent="0.25">
      <c r="A41" s="59"/>
      <c r="B41" s="59"/>
      <c r="C41" s="59"/>
      <c r="D41" s="59"/>
      <c r="E41" s="59"/>
      <c r="F41" s="59"/>
      <c r="G41" s="59"/>
      <c r="H41" s="59"/>
    </row>
    <row r="42" spans="1:8" x14ac:dyDescent="0.25">
      <c r="A42" s="59"/>
      <c r="B42" s="59"/>
      <c r="C42" s="59"/>
      <c r="D42" s="59"/>
      <c r="E42" s="59"/>
      <c r="F42" s="59"/>
      <c r="G42" s="59"/>
      <c r="H42" s="59"/>
    </row>
    <row r="43" spans="1:8" x14ac:dyDescent="0.25">
      <c r="A43" s="59"/>
      <c r="B43" s="59"/>
      <c r="C43" s="59"/>
      <c r="D43" s="59"/>
      <c r="E43" s="59"/>
      <c r="F43" s="59"/>
      <c r="G43" s="59"/>
      <c r="H43" s="59"/>
    </row>
    <row r="44" spans="1:8" x14ac:dyDescent="0.25">
      <c r="A44" s="59"/>
      <c r="B44" s="59"/>
      <c r="C44" s="59"/>
      <c r="D44" s="59"/>
      <c r="E44" s="59"/>
      <c r="F44" s="59"/>
      <c r="G44" s="59"/>
      <c r="H44" s="59"/>
    </row>
    <row r="45" spans="1:8" x14ac:dyDescent="0.25">
      <c r="A45" s="59"/>
      <c r="B45" s="59"/>
      <c r="C45" s="59"/>
      <c r="D45" s="59"/>
      <c r="E45" s="59"/>
      <c r="F45" s="59"/>
      <c r="G45" s="59"/>
      <c r="H45" s="59"/>
    </row>
    <row r="46" spans="1:8" x14ac:dyDescent="0.25">
      <c r="A46" s="59"/>
      <c r="B46" s="59"/>
      <c r="C46" s="59"/>
      <c r="D46" s="59"/>
      <c r="E46" s="59"/>
      <c r="F46" s="59"/>
      <c r="G46" s="59"/>
      <c r="H46" s="59"/>
    </row>
    <row r="47" spans="1:8" x14ac:dyDescent="0.25">
      <c r="A47" s="59"/>
      <c r="B47" s="59"/>
      <c r="C47" s="59"/>
      <c r="D47" s="59"/>
      <c r="E47" s="59"/>
      <c r="F47" s="59"/>
      <c r="G47" s="59"/>
      <c r="H47" s="59"/>
    </row>
    <row r="48" spans="1:8" x14ac:dyDescent="0.25">
      <c r="A48" s="59"/>
      <c r="B48" s="59"/>
      <c r="C48" s="59"/>
      <c r="D48" s="59"/>
      <c r="E48" s="59"/>
      <c r="F48" s="59"/>
      <c r="G48" s="59"/>
      <c r="H48" s="59"/>
    </row>
    <row r="49" spans="1:8" x14ac:dyDescent="0.25">
      <c r="A49" s="59"/>
      <c r="B49" s="59"/>
      <c r="C49" s="59"/>
      <c r="D49" s="59"/>
      <c r="E49" s="59"/>
      <c r="F49" s="59"/>
      <c r="G49" s="59"/>
      <c r="H49" s="59"/>
    </row>
    <row r="50" spans="1:8" x14ac:dyDescent="0.25">
      <c r="A50" s="59"/>
      <c r="B50" s="59"/>
      <c r="C50" s="59"/>
      <c r="D50" s="59"/>
      <c r="E50" s="59"/>
      <c r="F50" s="59"/>
      <c r="G50" s="59"/>
      <c r="H50" s="59"/>
    </row>
    <row r="51" spans="1:8" x14ac:dyDescent="0.25">
      <c r="A51" s="59"/>
      <c r="B51" s="59"/>
      <c r="C51" s="59"/>
      <c r="D51" s="59"/>
      <c r="E51" s="59"/>
      <c r="F51" s="59"/>
      <c r="G51" s="59"/>
      <c r="H51" s="59"/>
    </row>
    <row r="52" spans="1:8" x14ac:dyDescent="0.25">
      <c r="A52" s="59"/>
      <c r="B52" s="59"/>
      <c r="C52" s="59"/>
      <c r="D52" s="59"/>
      <c r="E52" s="59"/>
      <c r="F52" s="59"/>
      <c r="G52" s="59"/>
      <c r="H52" s="59"/>
    </row>
    <row r="53" spans="1:8" x14ac:dyDescent="0.25">
      <c r="A53" s="59"/>
      <c r="B53" s="59"/>
      <c r="C53" s="59"/>
      <c r="D53" s="59"/>
      <c r="E53" s="59"/>
      <c r="F53" s="59"/>
      <c r="G53" s="59"/>
      <c r="H53" s="59"/>
    </row>
    <row r="54" spans="1:8" x14ac:dyDescent="0.25">
      <c r="A54" s="59"/>
      <c r="B54" s="59"/>
      <c r="C54" s="59"/>
      <c r="D54" s="59"/>
      <c r="E54" s="59"/>
      <c r="F54" s="59"/>
      <c r="G54" s="59"/>
      <c r="H54" s="59"/>
    </row>
    <row r="55" spans="1:8" x14ac:dyDescent="0.25">
      <c r="A55" s="59"/>
      <c r="B55" s="59"/>
      <c r="C55" s="59"/>
      <c r="D55" s="59"/>
      <c r="E55" s="59"/>
      <c r="F55" s="59"/>
      <c r="G55" s="59"/>
      <c r="H55" s="59"/>
    </row>
    <row r="56" spans="1:8" x14ac:dyDescent="0.25">
      <c r="A56" s="59"/>
      <c r="B56" s="59"/>
      <c r="C56" s="59"/>
      <c r="D56" s="59"/>
      <c r="E56" s="59"/>
      <c r="F56" s="59"/>
      <c r="G56" s="59"/>
      <c r="H56" s="59"/>
    </row>
    <row r="57" spans="1:8" x14ac:dyDescent="0.25">
      <c r="A57" s="59"/>
      <c r="B57" s="59"/>
      <c r="C57" s="59"/>
      <c r="D57" s="59"/>
      <c r="E57" s="59"/>
      <c r="F57" s="59"/>
      <c r="G57" s="59"/>
      <c r="H57" s="59"/>
    </row>
    <row r="58" spans="1:8" x14ac:dyDescent="0.25">
      <c r="A58" s="59"/>
      <c r="B58" s="59"/>
      <c r="C58" s="59"/>
      <c r="D58" s="59"/>
      <c r="E58" s="59"/>
      <c r="F58" s="59"/>
      <c r="G58" s="59"/>
      <c r="H58" s="59"/>
    </row>
    <row r="59" spans="1:8" x14ac:dyDescent="0.25">
      <c r="A59" s="59"/>
      <c r="B59" s="59"/>
      <c r="C59" s="59"/>
      <c r="D59" s="59"/>
      <c r="E59" s="59"/>
      <c r="F59" s="59"/>
      <c r="G59" s="59"/>
      <c r="H59" s="59"/>
    </row>
  </sheetData>
  <sheetProtection selectLockedCells="1" selectUnlockedCells="1"/>
  <mergeCells count="1">
    <mergeCell ref="A4:H59"/>
  </mergeCells>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dimension ref="A1:G401"/>
  <sheetViews>
    <sheetView workbookViewId="0">
      <pane xSplit="2" ySplit="6" topLeftCell="C7" activePane="bottomRight" state="frozen"/>
      <selection activeCell="A4" sqref="A4:K59"/>
      <selection pane="topRight" activeCell="A4" sqref="A4:K59"/>
      <selection pane="bottomLeft" activeCell="A4" sqref="A4:K59"/>
      <selection pane="bottomRight" activeCell="H1" sqref="H1:H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 min="9" max="9" width="17.44140625" customWidth="1"/>
    <col min="12" max="12" width="8.5546875" customWidth="1"/>
  </cols>
  <sheetData>
    <row r="1" spans="1:7" ht="14.1" customHeight="1" x14ac:dyDescent="0.25">
      <c r="A1" s="41" t="s">
        <v>805</v>
      </c>
      <c r="B1" s="27"/>
      <c r="C1" s="27"/>
      <c r="D1" s="27"/>
      <c r="E1" s="27"/>
      <c r="F1" s="27"/>
      <c r="G1" s="27"/>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11389</v>
      </c>
      <c r="D6" s="13">
        <v>10801</v>
      </c>
      <c r="E6" s="13">
        <v>10243</v>
      </c>
      <c r="F6" s="13">
        <v>10131</v>
      </c>
      <c r="G6" s="13">
        <v>9635</v>
      </c>
    </row>
    <row r="7" spans="1:7" x14ac:dyDescent="0.25">
      <c r="B7" s="12" t="s">
        <v>6</v>
      </c>
      <c r="C7" s="13">
        <v>11158</v>
      </c>
      <c r="D7" s="13">
        <v>10549</v>
      </c>
      <c r="E7" s="13">
        <v>10001</v>
      </c>
      <c r="F7" s="13">
        <v>9895</v>
      </c>
      <c r="G7" s="13">
        <v>9417</v>
      </c>
    </row>
    <row r="8" spans="1:7" x14ac:dyDescent="0.25">
      <c r="B8" s="12" t="s">
        <v>210</v>
      </c>
      <c r="C8" s="13">
        <v>11786</v>
      </c>
      <c r="D8" s="13">
        <v>11238</v>
      </c>
      <c r="E8" s="13">
        <v>10660</v>
      </c>
      <c r="F8" s="13">
        <v>10537</v>
      </c>
      <c r="G8" s="13">
        <v>10009</v>
      </c>
    </row>
    <row r="9" spans="1:7" x14ac:dyDescent="0.25">
      <c r="A9" s="28" t="s">
        <v>283</v>
      </c>
      <c r="B9" s="14" t="s">
        <v>342</v>
      </c>
      <c r="C9" s="22">
        <v>10200</v>
      </c>
      <c r="D9" s="22">
        <v>9955</v>
      </c>
      <c r="E9" s="22">
        <v>9406</v>
      </c>
      <c r="F9" s="22">
        <v>9191</v>
      </c>
      <c r="G9" s="22">
        <v>8079</v>
      </c>
    </row>
    <row r="10" spans="1:7" x14ac:dyDescent="0.25">
      <c r="A10" s="28" t="s">
        <v>7</v>
      </c>
      <c r="B10" s="14" t="s">
        <v>8</v>
      </c>
      <c r="C10" s="22">
        <v>9169</v>
      </c>
      <c r="D10" s="22">
        <v>8492</v>
      </c>
      <c r="E10" s="22">
        <v>8008</v>
      </c>
      <c r="F10" s="22">
        <v>7852</v>
      </c>
      <c r="G10" s="22">
        <v>7470</v>
      </c>
    </row>
    <row r="11" spans="1:7" x14ac:dyDescent="0.25">
      <c r="A11" s="28" t="s">
        <v>284</v>
      </c>
      <c r="B11" s="14" t="s">
        <v>343</v>
      </c>
      <c r="C11" s="22">
        <v>11024</v>
      </c>
      <c r="D11" s="22">
        <v>10430</v>
      </c>
      <c r="E11" s="22">
        <v>10096</v>
      </c>
      <c r="F11" s="22">
        <v>9960</v>
      </c>
      <c r="G11" s="22">
        <v>9619</v>
      </c>
    </row>
    <row r="12" spans="1:7" x14ac:dyDescent="0.25">
      <c r="A12" s="28" t="s">
        <v>9</v>
      </c>
      <c r="B12" s="14" t="s">
        <v>10</v>
      </c>
      <c r="C12" s="22">
        <v>10228</v>
      </c>
      <c r="D12" s="22">
        <v>9059</v>
      </c>
      <c r="E12" s="22">
        <v>8820</v>
      </c>
      <c r="F12" s="22">
        <v>8863</v>
      </c>
      <c r="G12" s="22">
        <v>8451</v>
      </c>
    </row>
    <row r="13" spans="1:7" x14ac:dyDescent="0.25">
      <c r="A13" s="28" t="s">
        <v>11</v>
      </c>
      <c r="B13" s="14" t="s">
        <v>12</v>
      </c>
      <c r="C13" s="22">
        <v>9808</v>
      </c>
      <c r="D13" s="22">
        <v>9240</v>
      </c>
      <c r="E13" s="22">
        <v>8748</v>
      </c>
      <c r="F13" s="22">
        <v>8544</v>
      </c>
      <c r="G13" s="22">
        <v>8353</v>
      </c>
    </row>
    <row r="14" spans="1:7" x14ac:dyDescent="0.25">
      <c r="A14" s="28" t="s">
        <v>13</v>
      </c>
      <c r="B14" s="14" t="s">
        <v>14</v>
      </c>
      <c r="C14" s="22">
        <v>9725</v>
      </c>
      <c r="D14" s="22">
        <v>9130</v>
      </c>
      <c r="E14" s="22">
        <v>8756</v>
      </c>
      <c r="F14" s="22">
        <v>8649</v>
      </c>
      <c r="G14" s="22">
        <v>8358</v>
      </c>
    </row>
    <row r="15" spans="1:7" x14ac:dyDescent="0.25">
      <c r="A15" s="28" t="s">
        <v>15</v>
      </c>
      <c r="B15" s="14" t="s">
        <v>16</v>
      </c>
      <c r="C15" s="22">
        <v>9183</v>
      </c>
      <c r="D15" s="22">
        <v>8680</v>
      </c>
      <c r="E15" s="22">
        <v>8085</v>
      </c>
      <c r="F15" s="22">
        <v>8280</v>
      </c>
      <c r="G15" s="22">
        <v>7600</v>
      </c>
    </row>
    <row r="16" spans="1:7" x14ac:dyDescent="0.25">
      <c r="A16" s="28" t="s">
        <v>285</v>
      </c>
      <c r="B16" s="14" t="s">
        <v>344</v>
      </c>
      <c r="C16" s="22">
        <v>9808</v>
      </c>
      <c r="D16" s="22">
        <v>9416</v>
      </c>
      <c r="E16" s="22">
        <v>8906</v>
      </c>
      <c r="F16" s="22">
        <v>8727</v>
      </c>
      <c r="G16" s="22">
        <v>8218</v>
      </c>
    </row>
    <row r="17" spans="1:7" x14ac:dyDescent="0.25">
      <c r="A17" s="28" t="s">
        <v>286</v>
      </c>
      <c r="B17" s="14" t="s">
        <v>345</v>
      </c>
      <c r="C17" s="22">
        <v>13138</v>
      </c>
      <c r="D17" s="22">
        <v>11743</v>
      </c>
      <c r="E17" s="22">
        <v>10650</v>
      </c>
      <c r="F17" s="22">
        <v>10224</v>
      </c>
      <c r="G17" s="22">
        <v>10143</v>
      </c>
    </row>
    <row r="18" spans="1:7" x14ac:dyDescent="0.25">
      <c r="A18" s="28" t="s">
        <v>17</v>
      </c>
      <c r="B18" s="14" t="s">
        <v>18</v>
      </c>
      <c r="C18" s="22">
        <v>9995</v>
      </c>
      <c r="D18" s="22">
        <v>9312</v>
      </c>
      <c r="E18" s="22">
        <v>9020</v>
      </c>
      <c r="F18" s="22">
        <v>8798</v>
      </c>
      <c r="G18" s="22">
        <v>8492</v>
      </c>
    </row>
    <row r="19" spans="1:7" x14ac:dyDescent="0.25">
      <c r="A19" s="28" t="s">
        <v>19</v>
      </c>
      <c r="B19" s="14" t="s">
        <v>20</v>
      </c>
      <c r="C19" s="22">
        <v>10371</v>
      </c>
      <c r="D19" s="22">
        <v>9804</v>
      </c>
      <c r="E19" s="22">
        <v>9246</v>
      </c>
      <c r="F19" s="22">
        <v>9173</v>
      </c>
      <c r="G19" s="22">
        <v>8737</v>
      </c>
    </row>
    <row r="20" spans="1:7" x14ac:dyDescent="0.25">
      <c r="A20" s="28" t="s">
        <v>21</v>
      </c>
      <c r="B20" s="14" t="s">
        <v>22</v>
      </c>
      <c r="C20" s="22">
        <v>8923</v>
      </c>
      <c r="D20" s="22">
        <v>8502</v>
      </c>
      <c r="E20" s="22">
        <v>7897</v>
      </c>
      <c r="F20" s="22">
        <v>7976</v>
      </c>
      <c r="G20" s="22">
        <v>7400</v>
      </c>
    </row>
    <row r="21" spans="1:7" x14ac:dyDescent="0.25">
      <c r="A21" s="28" t="s">
        <v>287</v>
      </c>
      <c r="B21" s="14" t="s">
        <v>346</v>
      </c>
      <c r="C21" s="22">
        <v>9598</v>
      </c>
      <c r="D21" s="22">
        <v>8748</v>
      </c>
      <c r="E21" s="22">
        <v>8209</v>
      </c>
      <c r="F21" s="22">
        <v>8072</v>
      </c>
      <c r="G21" s="22">
        <v>8016</v>
      </c>
    </row>
    <row r="22" spans="1:7" x14ac:dyDescent="0.25">
      <c r="A22" s="28" t="s">
        <v>23</v>
      </c>
      <c r="B22" s="14" t="s">
        <v>24</v>
      </c>
      <c r="C22" s="22">
        <v>10643</v>
      </c>
      <c r="D22" s="22">
        <v>10187</v>
      </c>
      <c r="E22" s="22">
        <v>9793</v>
      </c>
      <c r="F22" s="22">
        <v>9656</v>
      </c>
      <c r="G22" s="22">
        <v>9446</v>
      </c>
    </row>
    <row r="23" spans="1:7" x14ac:dyDescent="0.25">
      <c r="A23" s="28" t="s">
        <v>25</v>
      </c>
      <c r="B23" s="14" t="s">
        <v>26</v>
      </c>
      <c r="C23" s="22">
        <v>12994</v>
      </c>
      <c r="D23" s="22">
        <v>12350</v>
      </c>
      <c r="E23" s="22">
        <v>11775</v>
      </c>
      <c r="F23" s="22">
        <v>11725</v>
      </c>
      <c r="G23" s="22">
        <v>11211</v>
      </c>
    </row>
    <row r="24" spans="1:7" x14ac:dyDescent="0.25">
      <c r="A24" s="28" t="s">
        <v>27</v>
      </c>
      <c r="B24" s="14" t="s">
        <v>28</v>
      </c>
      <c r="C24" s="22">
        <v>9769</v>
      </c>
      <c r="D24" s="22">
        <v>9284</v>
      </c>
      <c r="E24" s="22">
        <v>8832</v>
      </c>
      <c r="F24" s="22">
        <v>8767</v>
      </c>
      <c r="G24" s="22">
        <v>8424</v>
      </c>
    </row>
    <row r="25" spans="1:7" x14ac:dyDescent="0.25">
      <c r="A25" s="28" t="s">
        <v>288</v>
      </c>
      <c r="B25" s="14" t="s">
        <v>347</v>
      </c>
      <c r="C25" s="22">
        <v>9176</v>
      </c>
      <c r="D25" s="22">
        <v>8417</v>
      </c>
      <c r="E25" s="22">
        <v>7638</v>
      </c>
      <c r="F25" s="22">
        <v>7574</v>
      </c>
      <c r="G25" s="22">
        <v>7360</v>
      </c>
    </row>
    <row r="26" spans="1:7" x14ac:dyDescent="0.25">
      <c r="A26" s="28" t="s">
        <v>289</v>
      </c>
      <c r="B26" s="14" t="s">
        <v>348</v>
      </c>
      <c r="C26" s="22">
        <v>9716</v>
      </c>
      <c r="D26" s="22">
        <v>8546</v>
      </c>
      <c r="E26" s="22">
        <v>8018</v>
      </c>
      <c r="F26" s="22">
        <v>8421</v>
      </c>
      <c r="G26" s="22">
        <v>8052</v>
      </c>
    </row>
    <row r="27" spans="1:7" x14ac:dyDescent="0.25">
      <c r="A27" s="28" t="s">
        <v>29</v>
      </c>
      <c r="B27" s="14" t="s">
        <v>30</v>
      </c>
      <c r="C27" s="22">
        <v>10068</v>
      </c>
      <c r="D27" s="22">
        <v>9517</v>
      </c>
      <c r="E27" s="22">
        <v>9105</v>
      </c>
      <c r="F27" s="22">
        <v>8619</v>
      </c>
      <c r="G27" s="22">
        <v>8599</v>
      </c>
    </row>
    <row r="28" spans="1:7" x14ac:dyDescent="0.25">
      <c r="A28" s="28" t="s">
        <v>31</v>
      </c>
      <c r="B28" s="14" t="s">
        <v>32</v>
      </c>
      <c r="C28" s="22">
        <v>10127</v>
      </c>
      <c r="D28" s="22">
        <v>9461</v>
      </c>
      <c r="E28" s="22">
        <v>9009</v>
      </c>
      <c r="F28" s="22">
        <v>8671</v>
      </c>
      <c r="G28" s="22">
        <v>8225</v>
      </c>
    </row>
    <row r="29" spans="1:7" x14ac:dyDescent="0.25">
      <c r="A29" s="28" t="s">
        <v>33</v>
      </c>
      <c r="B29" s="14" t="s">
        <v>34</v>
      </c>
      <c r="C29" s="22">
        <v>9889</v>
      </c>
      <c r="D29" s="22">
        <v>9385</v>
      </c>
      <c r="E29" s="22">
        <v>8638</v>
      </c>
      <c r="F29" s="22">
        <v>8592</v>
      </c>
      <c r="G29" s="22">
        <v>8269</v>
      </c>
    </row>
    <row r="30" spans="1:7" x14ac:dyDescent="0.25">
      <c r="A30" s="28" t="s">
        <v>35</v>
      </c>
      <c r="B30" s="14" t="s">
        <v>36</v>
      </c>
      <c r="C30" s="22">
        <v>9564</v>
      </c>
      <c r="D30" s="22">
        <v>8973</v>
      </c>
      <c r="E30" s="22">
        <v>8258</v>
      </c>
      <c r="F30" s="22">
        <v>8426</v>
      </c>
      <c r="G30" s="22">
        <v>7875</v>
      </c>
    </row>
    <row r="31" spans="1:7" x14ac:dyDescent="0.25">
      <c r="A31" s="28" t="s">
        <v>37</v>
      </c>
      <c r="B31" s="14" t="s">
        <v>38</v>
      </c>
      <c r="C31" s="22">
        <v>10687</v>
      </c>
      <c r="D31" s="22">
        <v>10006</v>
      </c>
      <c r="E31" s="22">
        <v>9598</v>
      </c>
      <c r="F31" s="22">
        <v>9408</v>
      </c>
      <c r="G31" s="22">
        <v>9102</v>
      </c>
    </row>
    <row r="32" spans="1:7" x14ac:dyDescent="0.25">
      <c r="A32" s="28" t="s">
        <v>39</v>
      </c>
      <c r="B32" s="14" t="s">
        <v>40</v>
      </c>
      <c r="C32" s="22">
        <v>9400</v>
      </c>
      <c r="D32" s="22">
        <v>8803</v>
      </c>
      <c r="E32" s="22">
        <v>8166</v>
      </c>
      <c r="F32" s="22">
        <v>7969</v>
      </c>
      <c r="G32" s="22">
        <v>7695</v>
      </c>
    </row>
    <row r="33" spans="1:7" x14ac:dyDescent="0.25">
      <c r="A33" s="28" t="s">
        <v>41</v>
      </c>
      <c r="B33" s="14" t="s">
        <v>42</v>
      </c>
      <c r="C33" s="22">
        <v>10554</v>
      </c>
      <c r="D33" s="22">
        <v>10056</v>
      </c>
      <c r="E33" s="22">
        <v>9496</v>
      </c>
      <c r="F33" s="22">
        <v>9223</v>
      </c>
      <c r="G33" s="22">
        <v>8554</v>
      </c>
    </row>
    <row r="34" spans="1:7" x14ac:dyDescent="0.25">
      <c r="A34" s="28" t="s">
        <v>290</v>
      </c>
      <c r="B34" s="14" t="s">
        <v>349</v>
      </c>
      <c r="C34" s="22">
        <v>9172</v>
      </c>
      <c r="D34" s="22">
        <v>8953</v>
      </c>
      <c r="E34" s="22">
        <v>8134</v>
      </c>
      <c r="F34" s="22">
        <v>8384</v>
      </c>
      <c r="G34" s="22">
        <v>8035</v>
      </c>
    </row>
    <row r="35" spans="1:7" x14ac:dyDescent="0.25">
      <c r="A35" s="28" t="s">
        <v>291</v>
      </c>
      <c r="B35" s="14" t="s">
        <v>350</v>
      </c>
      <c r="C35" s="22">
        <v>10734</v>
      </c>
      <c r="D35" s="22">
        <v>9856</v>
      </c>
      <c r="E35" s="22">
        <v>9356</v>
      </c>
      <c r="F35" s="22">
        <v>9051</v>
      </c>
      <c r="G35" s="22">
        <v>8942</v>
      </c>
    </row>
    <row r="36" spans="1:7" x14ac:dyDescent="0.25">
      <c r="A36" s="28" t="s">
        <v>43</v>
      </c>
      <c r="B36" s="14" t="s">
        <v>44</v>
      </c>
      <c r="C36" s="22">
        <v>10587</v>
      </c>
      <c r="D36" s="22">
        <v>10060</v>
      </c>
      <c r="E36" s="22">
        <v>9595</v>
      </c>
      <c r="F36" s="22">
        <v>9342</v>
      </c>
      <c r="G36" s="22">
        <v>8505</v>
      </c>
    </row>
    <row r="37" spans="1:7" x14ac:dyDescent="0.25">
      <c r="A37" s="28" t="s">
        <v>45</v>
      </c>
      <c r="B37" s="14" t="s">
        <v>46</v>
      </c>
      <c r="C37" s="22">
        <v>9608</v>
      </c>
      <c r="D37" s="22">
        <v>8900</v>
      </c>
      <c r="E37" s="22">
        <v>8468</v>
      </c>
      <c r="F37" s="22">
        <v>8319</v>
      </c>
      <c r="G37" s="22">
        <v>7950</v>
      </c>
    </row>
    <row r="38" spans="1:7" x14ac:dyDescent="0.25">
      <c r="A38" s="28" t="s">
        <v>292</v>
      </c>
      <c r="B38" s="14" t="s">
        <v>351</v>
      </c>
      <c r="C38" s="22">
        <v>11746</v>
      </c>
      <c r="D38" s="22">
        <v>10271</v>
      </c>
      <c r="E38" s="22">
        <v>9410</v>
      </c>
      <c r="F38" s="22">
        <v>9487</v>
      </c>
      <c r="G38" s="22">
        <v>9263</v>
      </c>
    </row>
    <row r="39" spans="1:7" x14ac:dyDescent="0.25">
      <c r="A39" s="28" t="s">
        <v>293</v>
      </c>
      <c r="B39" s="14" t="s">
        <v>352</v>
      </c>
      <c r="C39" s="22">
        <v>9001</v>
      </c>
      <c r="D39" s="22">
        <v>8399</v>
      </c>
      <c r="E39" s="22">
        <v>7680</v>
      </c>
      <c r="F39" s="22">
        <v>7562</v>
      </c>
      <c r="G39" s="22">
        <v>7109</v>
      </c>
    </row>
    <row r="40" spans="1:7" x14ac:dyDescent="0.25">
      <c r="A40" s="28" t="s">
        <v>294</v>
      </c>
      <c r="B40" s="14" t="s">
        <v>353</v>
      </c>
      <c r="C40" s="22" t="s">
        <v>806</v>
      </c>
      <c r="D40" s="22" t="s">
        <v>806</v>
      </c>
      <c r="E40" s="22" t="s">
        <v>806</v>
      </c>
      <c r="F40" s="22" t="s">
        <v>806</v>
      </c>
      <c r="G40" s="22" t="s">
        <v>806</v>
      </c>
    </row>
    <row r="41" spans="1:7" x14ac:dyDescent="0.25">
      <c r="A41" s="28" t="s">
        <v>47</v>
      </c>
      <c r="B41" s="14" t="s">
        <v>48</v>
      </c>
      <c r="C41" s="22">
        <v>9825</v>
      </c>
      <c r="D41" s="22">
        <v>9238</v>
      </c>
      <c r="E41" s="22">
        <v>8750</v>
      </c>
      <c r="F41" s="22">
        <v>8936</v>
      </c>
      <c r="G41" s="22">
        <v>8185</v>
      </c>
    </row>
    <row r="42" spans="1:7" x14ac:dyDescent="0.25">
      <c r="A42" s="28" t="s">
        <v>295</v>
      </c>
      <c r="B42" s="14" t="s">
        <v>354</v>
      </c>
      <c r="C42" s="22">
        <v>10584</v>
      </c>
      <c r="D42" s="22">
        <v>10478</v>
      </c>
      <c r="E42" s="22">
        <v>9872</v>
      </c>
      <c r="F42" s="22">
        <v>9330</v>
      </c>
      <c r="G42" s="22">
        <v>10165</v>
      </c>
    </row>
    <row r="43" spans="1:7" x14ac:dyDescent="0.25">
      <c r="A43" s="28" t="s">
        <v>296</v>
      </c>
      <c r="B43" s="14" t="s">
        <v>355</v>
      </c>
      <c r="C43" s="22">
        <v>11328</v>
      </c>
      <c r="D43" s="22">
        <v>10549</v>
      </c>
      <c r="E43" s="22">
        <v>10558</v>
      </c>
      <c r="F43" s="22">
        <v>10264</v>
      </c>
      <c r="G43" s="22">
        <v>9440</v>
      </c>
    </row>
    <row r="44" spans="1:7" x14ac:dyDescent="0.25">
      <c r="A44" s="28" t="s">
        <v>49</v>
      </c>
      <c r="B44" s="14" t="s">
        <v>50</v>
      </c>
      <c r="C44" s="22">
        <v>10920</v>
      </c>
      <c r="D44" s="22">
        <v>10379</v>
      </c>
      <c r="E44" s="22">
        <v>9887</v>
      </c>
      <c r="F44" s="22">
        <v>9736</v>
      </c>
      <c r="G44" s="22">
        <v>9301</v>
      </c>
    </row>
    <row r="45" spans="1:7" x14ac:dyDescent="0.25">
      <c r="A45" s="28" t="s">
        <v>53</v>
      </c>
      <c r="B45" s="14" t="s">
        <v>54</v>
      </c>
      <c r="C45" s="22">
        <v>9054</v>
      </c>
      <c r="D45" s="22">
        <v>8333</v>
      </c>
      <c r="E45" s="22">
        <v>7922</v>
      </c>
      <c r="F45" s="22">
        <v>7724</v>
      </c>
      <c r="G45" s="22">
        <v>7252</v>
      </c>
    </row>
    <row r="46" spans="1:7" x14ac:dyDescent="0.25">
      <c r="A46" s="28" t="s">
        <v>297</v>
      </c>
      <c r="B46" s="14" t="s">
        <v>356</v>
      </c>
      <c r="C46" s="22">
        <v>9213</v>
      </c>
      <c r="D46" s="22">
        <v>8667</v>
      </c>
      <c r="E46" s="22">
        <v>8025</v>
      </c>
      <c r="F46" s="22">
        <v>7841</v>
      </c>
      <c r="G46" s="22">
        <v>7827</v>
      </c>
    </row>
    <row r="47" spans="1:7" x14ac:dyDescent="0.25">
      <c r="A47" s="28" t="s">
        <v>55</v>
      </c>
      <c r="B47" s="14" t="s">
        <v>56</v>
      </c>
      <c r="C47" s="22">
        <v>9891</v>
      </c>
      <c r="D47" s="22">
        <v>9295</v>
      </c>
      <c r="E47" s="22">
        <v>8687</v>
      </c>
      <c r="F47" s="22">
        <v>8754</v>
      </c>
      <c r="G47" s="22">
        <v>8244</v>
      </c>
    </row>
    <row r="48" spans="1:7" x14ac:dyDescent="0.25">
      <c r="A48" s="28" t="s">
        <v>57</v>
      </c>
      <c r="B48" s="14" t="s">
        <v>58</v>
      </c>
      <c r="C48" s="22">
        <v>8420</v>
      </c>
      <c r="D48" s="22">
        <v>7937</v>
      </c>
      <c r="E48" s="22">
        <v>7568</v>
      </c>
      <c r="F48" s="22">
        <v>7612</v>
      </c>
      <c r="G48" s="22">
        <v>7073</v>
      </c>
    </row>
    <row r="49" spans="1:7" x14ac:dyDescent="0.25">
      <c r="A49" s="28" t="s">
        <v>298</v>
      </c>
      <c r="B49" s="14" t="s">
        <v>357</v>
      </c>
      <c r="C49" s="22">
        <v>8374</v>
      </c>
      <c r="D49" s="22">
        <v>8183</v>
      </c>
      <c r="E49" s="22">
        <v>7749</v>
      </c>
      <c r="F49" s="22">
        <v>7707</v>
      </c>
      <c r="G49" s="22">
        <v>7571</v>
      </c>
    </row>
    <row r="50" spans="1:7" x14ac:dyDescent="0.25">
      <c r="A50" s="28" t="s">
        <v>51</v>
      </c>
      <c r="B50" s="14" t="s">
        <v>52</v>
      </c>
      <c r="C50" s="22">
        <v>8840</v>
      </c>
      <c r="D50" s="22">
        <v>8462</v>
      </c>
      <c r="E50" s="22">
        <v>7950</v>
      </c>
      <c r="F50" s="22">
        <v>7727</v>
      </c>
      <c r="G50" s="22">
        <v>7158</v>
      </c>
    </row>
    <row r="51" spans="1:7" x14ac:dyDescent="0.25">
      <c r="A51" s="28" t="s">
        <v>299</v>
      </c>
      <c r="B51" s="14" t="s">
        <v>358</v>
      </c>
      <c r="C51" s="22">
        <v>11741</v>
      </c>
      <c r="D51" s="22">
        <v>10664</v>
      </c>
      <c r="E51" s="22">
        <v>10256</v>
      </c>
      <c r="F51" s="22">
        <v>9960</v>
      </c>
      <c r="G51" s="22">
        <v>9276</v>
      </c>
    </row>
    <row r="52" spans="1:7" x14ac:dyDescent="0.25">
      <c r="A52" s="28" t="s">
        <v>59</v>
      </c>
      <c r="B52" s="14" t="s">
        <v>60</v>
      </c>
      <c r="C52" s="22">
        <v>11868</v>
      </c>
      <c r="D52" s="22">
        <v>11267</v>
      </c>
      <c r="E52" s="22">
        <v>10694</v>
      </c>
      <c r="F52" s="22">
        <v>10618</v>
      </c>
      <c r="G52" s="22">
        <v>10017</v>
      </c>
    </row>
    <row r="53" spans="1:7" x14ac:dyDescent="0.25">
      <c r="A53" s="28" t="s">
        <v>300</v>
      </c>
      <c r="B53" s="14" t="s">
        <v>359</v>
      </c>
      <c r="C53" s="22">
        <v>8760</v>
      </c>
      <c r="D53" s="22">
        <v>8417</v>
      </c>
      <c r="E53" s="22">
        <v>8131</v>
      </c>
      <c r="F53" s="22">
        <v>8000</v>
      </c>
      <c r="G53" s="22">
        <v>8196</v>
      </c>
    </row>
    <row r="54" spans="1:7" x14ac:dyDescent="0.25">
      <c r="A54" s="28" t="s">
        <v>61</v>
      </c>
      <c r="B54" s="14" t="s">
        <v>62</v>
      </c>
      <c r="C54" s="22">
        <v>10269</v>
      </c>
      <c r="D54" s="22">
        <v>9546</v>
      </c>
      <c r="E54" s="22">
        <v>9017</v>
      </c>
      <c r="F54" s="22">
        <v>8678</v>
      </c>
      <c r="G54" s="22">
        <v>8409</v>
      </c>
    </row>
    <row r="55" spans="1:7" x14ac:dyDescent="0.25">
      <c r="A55" s="28" t="s">
        <v>301</v>
      </c>
      <c r="B55" s="14" t="s">
        <v>360</v>
      </c>
      <c r="C55" s="22">
        <v>9076</v>
      </c>
      <c r="D55" s="22">
        <v>8563</v>
      </c>
      <c r="E55" s="22">
        <v>7963</v>
      </c>
      <c r="F55" s="22">
        <v>8075</v>
      </c>
      <c r="G55" s="22">
        <v>7622</v>
      </c>
    </row>
    <row r="56" spans="1:7" x14ac:dyDescent="0.25">
      <c r="A56" s="28" t="s">
        <v>302</v>
      </c>
      <c r="B56" s="14" t="s">
        <v>361</v>
      </c>
      <c r="C56" s="22">
        <v>11024</v>
      </c>
      <c r="D56" s="22">
        <v>10324</v>
      </c>
      <c r="E56" s="22">
        <v>9738</v>
      </c>
      <c r="F56" s="22">
        <v>9622</v>
      </c>
      <c r="G56" s="22">
        <v>9217</v>
      </c>
    </row>
    <row r="57" spans="1:7" x14ac:dyDescent="0.25">
      <c r="A57" s="28" t="s">
        <v>63</v>
      </c>
      <c r="B57" s="14" t="s">
        <v>64</v>
      </c>
      <c r="C57" s="22">
        <v>9742</v>
      </c>
      <c r="D57" s="22">
        <v>9242</v>
      </c>
      <c r="E57" s="22">
        <v>8668</v>
      </c>
      <c r="F57" s="22">
        <v>8226</v>
      </c>
      <c r="G57" s="22">
        <v>8203</v>
      </c>
    </row>
    <row r="58" spans="1:7" x14ac:dyDescent="0.25">
      <c r="A58" s="28" t="s">
        <v>65</v>
      </c>
      <c r="B58" s="14" t="s">
        <v>66</v>
      </c>
      <c r="C58" s="22">
        <v>11084</v>
      </c>
      <c r="D58" s="22">
        <v>10556</v>
      </c>
      <c r="E58" s="22">
        <v>9796</v>
      </c>
      <c r="F58" s="22">
        <v>9451</v>
      </c>
      <c r="G58" s="22">
        <v>9054</v>
      </c>
    </row>
    <row r="59" spans="1:7" x14ac:dyDescent="0.25">
      <c r="A59" s="28" t="s">
        <v>67</v>
      </c>
      <c r="B59" s="14" t="s">
        <v>68</v>
      </c>
      <c r="C59" s="22">
        <v>8964</v>
      </c>
      <c r="D59" s="22">
        <v>8948</v>
      </c>
      <c r="E59" s="22">
        <v>8083</v>
      </c>
      <c r="F59" s="22">
        <v>7802</v>
      </c>
      <c r="G59" s="22">
        <v>7751</v>
      </c>
    </row>
    <row r="60" spans="1:7" x14ac:dyDescent="0.25">
      <c r="A60" s="28" t="s">
        <v>69</v>
      </c>
      <c r="B60" s="14" t="s">
        <v>70</v>
      </c>
      <c r="C60" s="22">
        <v>10646</v>
      </c>
      <c r="D60" s="22">
        <v>10042</v>
      </c>
      <c r="E60" s="22">
        <v>9606</v>
      </c>
      <c r="F60" s="22">
        <v>9304</v>
      </c>
      <c r="G60" s="22">
        <v>9014</v>
      </c>
    </row>
    <row r="61" spans="1:7" x14ac:dyDescent="0.25">
      <c r="A61" s="28" t="s">
        <v>303</v>
      </c>
      <c r="B61" s="14" t="s">
        <v>362</v>
      </c>
      <c r="C61" s="22">
        <v>10336</v>
      </c>
      <c r="D61" s="22">
        <v>9712</v>
      </c>
      <c r="E61" s="22">
        <v>9343</v>
      </c>
      <c r="F61" s="22">
        <v>9279</v>
      </c>
      <c r="G61" s="22">
        <v>9272</v>
      </c>
    </row>
    <row r="62" spans="1:7" x14ac:dyDescent="0.25">
      <c r="A62" s="28" t="s">
        <v>71</v>
      </c>
      <c r="B62" s="14" t="s">
        <v>72</v>
      </c>
      <c r="C62" s="22">
        <v>9877</v>
      </c>
      <c r="D62" s="22">
        <v>9273</v>
      </c>
      <c r="E62" s="22">
        <v>8643</v>
      </c>
      <c r="F62" s="22">
        <v>8559</v>
      </c>
      <c r="G62" s="22">
        <v>8481</v>
      </c>
    </row>
    <row r="63" spans="1:7" x14ac:dyDescent="0.25">
      <c r="A63" s="28" t="s">
        <v>73</v>
      </c>
      <c r="B63" s="14" t="s">
        <v>74</v>
      </c>
      <c r="C63" s="22">
        <v>9228</v>
      </c>
      <c r="D63" s="22">
        <v>8851</v>
      </c>
      <c r="E63" s="22">
        <v>8161</v>
      </c>
      <c r="F63" s="22">
        <v>7850</v>
      </c>
      <c r="G63" s="22">
        <v>7615</v>
      </c>
    </row>
    <row r="64" spans="1:7" x14ac:dyDescent="0.25">
      <c r="A64" s="28" t="s">
        <v>304</v>
      </c>
      <c r="B64" s="14" t="s">
        <v>363</v>
      </c>
      <c r="C64" s="22">
        <v>10314</v>
      </c>
      <c r="D64" s="22">
        <v>8940</v>
      </c>
      <c r="E64" s="22">
        <v>8583</v>
      </c>
      <c r="F64" s="22">
        <v>8992</v>
      </c>
      <c r="G64" s="22">
        <v>8366</v>
      </c>
    </row>
    <row r="65" spans="1:7" x14ac:dyDescent="0.25">
      <c r="A65" s="28" t="s">
        <v>305</v>
      </c>
      <c r="B65" s="14" t="s">
        <v>364</v>
      </c>
      <c r="C65" s="22">
        <v>9559</v>
      </c>
      <c r="D65" s="22">
        <v>9146</v>
      </c>
      <c r="E65" s="22">
        <v>8638</v>
      </c>
      <c r="F65" s="22">
        <v>8570</v>
      </c>
      <c r="G65" s="22">
        <v>8437</v>
      </c>
    </row>
    <row r="66" spans="1:7" x14ac:dyDescent="0.25">
      <c r="A66" s="28" t="s">
        <v>75</v>
      </c>
      <c r="B66" s="14" t="s">
        <v>76</v>
      </c>
      <c r="C66" s="22">
        <v>10314</v>
      </c>
      <c r="D66" s="22">
        <v>9614</v>
      </c>
      <c r="E66" s="22">
        <v>9062</v>
      </c>
      <c r="F66" s="22">
        <v>8819</v>
      </c>
      <c r="G66" s="22">
        <v>8263</v>
      </c>
    </row>
    <row r="67" spans="1:7" x14ac:dyDescent="0.25">
      <c r="A67" s="28" t="s">
        <v>77</v>
      </c>
      <c r="B67" s="14" t="s">
        <v>78</v>
      </c>
      <c r="C67" s="22">
        <v>10163</v>
      </c>
      <c r="D67" s="22">
        <v>9784</v>
      </c>
      <c r="E67" s="22">
        <v>9628</v>
      </c>
      <c r="F67" s="22">
        <v>9284</v>
      </c>
      <c r="G67" s="22">
        <v>8884</v>
      </c>
    </row>
    <row r="68" spans="1:7" x14ac:dyDescent="0.25">
      <c r="A68" s="28" t="s">
        <v>80</v>
      </c>
      <c r="B68" s="14" t="s">
        <v>81</v>
      </c>
      <c r="C68" s="22">
        <v>10007</v>
      </c>
      <c r="D68" s="22">
        <v>9462</v>
      </c>
      <c r="E68" s="22">
        <v>8920</v>
      </c>
      <c r="F68" s="22">
        <v>8831</v>
      </c>
      <c r="G68" s="22">
        <v>8352</v>
      </c>
    </row>
    <row r="69" spans="1:7" x14ac:dyDescent="0.25">
      <c r="A69" s="28" t="s">
        <v>82</v>
      </c>
      <c r="B69" s="14" t="s">
        <v>83</v>
      </c>
      <c r="C69" s="22">
        <v>9740</v>
      </c>
      <c r="D69" s="22">
        <v>9347</v>
      </c>
      <c r="E69" s="22">
        <v>8836</v>
      </c>
      <c r="F69" s="22">
        <v>8651</v>
      </c>
      <c r="G69" s="22">
        <v>8219</v>
      </c>
    </row>
    <row r="70" spans="1:7" x14ac:dyDescent="0.25">
      <c r="A70" s="28" t="s">
        <v>306</v>
      </c>
      <c r="B70" s="14" t="s">
        <v>365</v>
      </c>
      <c r="C70" s="22">
        <v>12302</v>
      </c>
      <c r="D70" s="22">
        <v>11369</v>
      </c>
      <c r="E70" s="22">
        <v>11047</v>
      </c>
      <c r="F70" s="22">
        <v>10955</v>
      </c>
      <c r="G70" s="22">
        <v>10365</v>
      </c>
    </row>
    <row r="71" spans="1:7" x14ac:dyDescent="0.25">
      <c r="A71" s="28" t="s">
        <v>84</v>
      </c>
      <c r="B71" s="14" t="s">
        <v>85</v>
      </c>
      <c r="C71" s="22">
        <v>10482</v>
      </c>
      <c r="D71" s="22">
        <v>9837</v>
      </c>
      <c r="E71" s="22">
        <v>9315</v>
      </c>
      <c r="F71" s="22">
        <v>9277</v>
      </c>
      <c r="G71" s="22">
        <v>8867</v>
      </c>
    </row>
    <row r="72" spans="1:7" x14ac:dyDescent="0.25">
      <c r="A72" s="28" t="s">
        <v>307</v>
      </c>
      <c r="B72" s="14" t="s">
        <v>366</v>
      </c>
      <c r="C72" s="22">
        <v>9748</v>
      </c>
      <c r="D72" s="22">
        <v>9249</v>
      </c>
      <c r="E72" s="22">
        <v>8884</v>
      </c>
      <c r="F72" s="22">
        <v>8696</v>
      </c>
      <c r="G72" s="22">
        <v>8018</v>
      </c>
    </row>
    <row r="73" spans="1:7" x14ac:dyDescent="0.25">
      <c r="A73" s="28" t="s">
        <v>308</v>
      </c>
      <c r="B73" s="14" t="s">
        <v>367</v>
      </c>
      <c r="C73" s="22">
        <v>9866</v>
      </c>
      <c r="D73" s="22">
        <v>9264</v>
      </c>
      <c r="E73" s="22">
        <v>9062</v>
      </c>
      <c r="F73" s="22">
        <v>8969</v>
      </c>
      <c r="G73" s="22">
        <v>8296</v>
      </c>
    </row>
    <row r="74" spans="1:7" x14ac:dyDescent="0.25">
      <c r="A74" s="28" t="s">
        <v>86</v>
      </c>
      <c r="B74" s="14" t="s">
        <v>87</v>
      </c>
      <c r="C74" s="22">
        <v>9278</v>
      </c>
      <c r="D74" s="22">
        <v>9246</v>
      </c>
      <c r="E74" s="22">
        <v>8369</v>
      </c>
      <c r="F74" s="22">
        <v>8182</v>
      </c>
      <c r="G74" s="22">
        <v>7691</v>
      </c>
    </row>
    <row r="75" spans="1:7" x14ac:dyDescent="0.25">
      <c r="A75" s="28" t="s">
        <v>88</v>
      </c>
      <c r="B75" s="14" t="s">
        <v>89</v>
      </c>
      <c r="C75" s="22">
        <v>10608</v>
      </c>
      <c r="D75" s="22">
        <v>9851</v>
      </c>
      <c r="E75" s="22">
        <v>9462</v>
      </c>
      <c r="F75" s="22">
        <v>9054</v>
      </c>
      <c r="G75" s="22">
        <v>8688</v>
      </c>
    </row>
    <row r="76" spans="1:7" x14ac:dyDescent="0.25">
      <c r="A76" s="28" t="s">
        <v>309</v>
      </c>
      <c r="B76" s="14" t="s">
        <v>368</v>
      </c>
      <c r="C76" s="22">
        <v>8892</v>
      </c>
      <c r="D76" s="22">
        <v>8226</v>
      </c>
      <c r="E76" s="22">
        <v>7930</v>
      </c>
      <c r="F76" s="22">
        <v>8081</v>
      </c>
      <c r="G76" s="22">
        <v>7564</v>
      </c>
    </row>
    <row r="77" spans="1:7" x14ac:dyDescent="0.25">
      <c r="A77" s="28" t="s">
        <v>90</v>
      </c>
      <c r="B77" s="14" t="s">
        <v>91</v>
      </c>
      <c r="C77" s="22">
        <v>9344</v>
      </c>
      <c r="D77" s="22">
        <v>8800</v>
      </c>
      <c r="E77" s="22">
        <v>8284</v>
      </c>
      <c r="F77" s="22">
        <v>8031</v>
      </c>
      <c r="G77" s="22">
        <v>7639</v>
      </c>
    </row>
    <row r="78" spans="1:7" x14ac:dyDescent="0.25">
      <c r="A78" s="28" t="s">
        <v>92</v>
      </c>
      <c r="B78" s="14" t="s">
        <v>93</v>
      </c>
      <c r="C78" s="22">
        <v>11356</v>
      </c>
      <c r="D78" s="22">
        <v>10611</v>
      </c>
      <c r="E78" s="22">
        <v>10072</v>
      </c>
      <c r="F78" s="22">
        <v>10020</v>
      </c>
      <c r="G78" s="22">
        <v>9680</v>
      </c>
    </row>
    <row r="79" spans="1:7" x14ac:dyDescent="0.25">
      <c r="A79" s="28" t="s">
        <v>310</v>
      </c>
      <c r="B79" s="14" t="s">
        <v>369</v>
      </c>
      <c r="C79" s="22">
        <v>9242</v>
      </c>
      <c r="D79" s="22">
        <v>8592</v>
      </c>
      <c r="E79" s="22">
        <v>8250</v>
      </c>
      <c r="F79" s="22">
        <v>8054</v>
      </c>
      <c r="G79" s="22">
        <v>7408</v>
      </c>
    </row>
    <row r="80" spans="1:7" x14ac:dyDescent="0.25">
      <c r="A80" s="28" t="s">
        <v>96</v>
      </c>
      <c r="B80" s="14" t="s">
        <v>97</v>
      </c>
      <c r="C80" s="22">
        <v>9753</v>
      </c>
      <c r="D80" s="22">
        <v>9121</v>
      </c>
      <c r="E80" s="22">
        <v>8543</v>
      </c>
      <c r="F80" s="22">
        <v>8463</v>
      </c>
      <c r="G80" s="22">
        <v>8014</v>
      </c>
    </row>
    <row r="81" spans="1:7" x14ac:dyDescent="0.25">
      <c r="A81" s="28" t="s">
        <v>311</v>
      </c>
      <c r="B81" s="14" t="s">
        <v>370</v>
      </c>
      <c r="C81" s="22">
        <v>9409</v>
      </c>
      <c r="D81" s="22">
        <v>8749</v>
      </c>
      <c r="E81" s="22">
        <v>8149</v>
      </c>
      <c r="F81" s="22">
        <v>7971</v>
      </c>
      <c r="G81" s="22">
        <v>7549</v>
      </c>
    </row>
    <row r="82" spans="1:7" x14ac:dyDescent="0.25">
      <c r="A82" s="28" t="s">
        <v>94</v>
      </c>
      <c r="B82" s="14" t="s">
        <v>95</v>
      </c>
      <c r="C82" s="22">
        <v>11873</v>
      </c>
      <c r="D82" s="22">
        <v>11249</v>
      </c>
      <c r="E82" s="22">
        <v>10938</v>
      </c>
      <c r="F82" s="22">
        <v>10774</v>
      </c>
      <c r="G82" s="22">
        <v>10236</v>
      </c>
    </row>
    <row r="83" spans="1:7" x14ac:dyDescent="0.25">
      <c r="A83" s="28" t="s">
        <v>312</v>
      </c>
      <c r="B83" s="14" t="s">
        <v>371</v>
      </c>
      <c r="C83" s="22">
        <v>10167</v>
      </c>
      <c r="D83" s="22">
        <v>9738</v>
      </c>
      <c r="E83" s="22">
        <v>9200</v>
      </c>
      <c r="F83" s="22">
        <v>9040</v>
      </c>
      <c r="G83" s="22">
        <v>8629</v>
      </c>
    </row>
    <row r="84" spans="1:7" x14ac:dyDescent="0.25">
      <c r="A84" s="28" t="s">
        <v>313</v>
      </c>
      <c r="B84" s="14" t="s">
        <v>372</v>
      </c>
      <c r="C84" s="22">
        <v>9748</v>
      </c>
      <c r="D84" s="22">
        <v>8622</v>
      </c>
      <c r="E84" s="22">
        <v>8215</v>
      </c>
      <c r="F84" s="22">
        <v>7981</v>
      </c>
      <c r="G84" s="22">
        <v>7774</v>
      </c>
    </row>
    <row r="85" spans="1:7" x14ac:dyDescent="0.25">
      <c r="A85" s="28" t="s">
        <v>314</v>
      </c>
      <c r="B85" s="14" t="s">
        <v>373</v>
      </c>
      <c r="C85" s="22">
        <v>9717</v>
      </c>
      <c r="D85" s="22">
        <v>9436</v>
      </c>
      <c r="E85" s="22">
        <v>8758</v>
      </c>
      <c r="F85" s="22">
        <v>8937</v>
      </c>
      <c r="G85" s="22">
        <v>8477</v>
      </c>
    </row>
    <row r="86" spans="1:7" x14ac:dyDescent="0.25">
      <c r="A86" s="28" t="s">
        <v>315</v>
      </c>
      <c r="B86" s="14" t="s">
        <v>374</v>
      </c>
      <c r="C86" s="22">
        <v>10605</v>
      </c>
      <c r="D86" s="22">
        <v>10143</v>
      </c>
      <c r="E86" s="22">
        <v>9473</v>
      </c>
      <c r="F86" s="22">
        <v>9040</v>
      </c>
      <c r="G86" s="22">
        <v>8607</v>
      </c>
    </row>
    <row r="87" spans="1:7" x14ac:dyDescent="0.25">
      <c r="A87" s="28" t="s">
        <v>316</v>
      </c>
      <c r="B87" s="14" t="s">
        <v>375</v>
      </c>
      <c r="C87" s="22">
        <v>9574</v>
      </c>
      <c r="D87" s="22">
        <v>9311</v>
      </c>
      <c r="E87" s="22">
        <v>8486</v>
      </c>
      <c r="F87" s="22">
        <v>8519</v>
      </c>
      <c r="G87" s="22">
        <v>7998</v>
      </c>
    </row>
    <row r="88" spans="1:7" x14ac:dyDescent="0.25">
      <c r="A88" s="28" t="s">
        <v>98</v>
      </c>
      <c r="B88" s="14" t="s">
        <v>99</v>
      </c>
      <c r="C88" s="22">
        <v>10888</v>
      </c>
      <c r="D88" s="22">
        <v>10298</v>
      </c>
      <c r="E88" s="22">
        <v>9490</v>
      </c>
      <c r="F88" s="22">
        <v>9189</v>
      </c>
      <c r="G88" s="22">
        <v>8720</v>
      </c>
    </row>
    <row r="89" spans="1:7" x14ac:dyDescent="0.25">
      <c r="A89" s="28" t="s">
        <v>100</v>
      </c>
      <c r="B89" s="14" t="s">
        <v>101</v>
      </c>
      <c r="C89" s="22">
        <v>10260</v>
      </c>
      <c r="D89" s="22">
        <v>9467</v>
      </c>
      <c r="E89" s="22">
        <v>9124</v>
      </c>
      <c r="F89" s="22">
        <v>9140</v>
      </c>
      <c r="G89" s="22">
        <v>8917</v>
      </c>
    </row>
    <row r="90" spans="1:7" x14ac:dyDescent="0.25">
      <c r="A90" s="28" t="s">
        <v>317</v>
      </c>
      <c r="B90" s="14" t="s">
        <v>376</v>
      </c>
      <c r="C90" s="22">
        <v>9990</v>
      </c>
      <c r="D90" s="22">
        <v>9153</v>
      </c>
      <c r="E90" s="22">
        <v>8773</v>
      </c>
      <c r="F90" s="22">
        <v>8676</v>
      </c>
      <c r="G90" s="22">
        <v>8232</v>
      </c>
    </row>
    <row r="91" spans="1:7" x14ac:dyDescent="0.25">
      <c r="A91" s="28" t="s">
        <v>102</v>
      </c>
      <c r="B91" s="14" t="s">
        <v>103</v>
      </c>
      <c r="C91" s="22">
        <v>12419</v>
      </c>
      <c r="D91" s="22">
        <v>11755</v>
      </c>
      <c r="E91" s="22">
        <v>11121</v>
      </c>
      <c r="F91" s="22">
        <v>11072</v>
      </c>
      <c r="G91" s="22">
        <v>10541</v>
      </c>
    </row>
    <row r="92" spans="1:7" x14ac:dyDescent="0.25">
      <c r="A92" s="28" t="s">
        <v>104</v>
      </c>
      <c r="B92" s="14" t="s">
        <v>105</v>
      </c>
      <c r="C92" s="22">
        <v>10311</v>
      </c>
      <c r="D92" s="22">
        <v>9736</v>
      </c>
      <c r="E92" s="22">
        <v>9088</v>
      </c>
      <c r="F92" s="22">
        <v>8917</v>
      </c>
      <c r="G92" s="22">
        <v>8686</v>
      </c>
    </row>
    <row r="93" spans="1:7" x14ac:dyDescent="0.25">
      <c r="A93" s="28" t="s">
        <v>106</v>
      </c>
      <c r="B93" s="14" t="s">
        <v>107</v>
      </c>
      <c r="C93" s="22">
        <v>10167</v>
      </c>
      <c r="D93" s="22">
        <v>9550</v>
      </c>
      <c r="E93" s="22">
        <v>9089</v>
      </c>
      <c r="F93" s="22">
        <v>9043</v>
      </c>
      <c r="G93" s="22">
        <v>8594</v>
      </c>
    </row>
    <row r="94" spans="1:7" x14ac:dyDescent="0.25">
      <c r="A94" s="28" t="s">
        <v>108</v>
      </c>
      <c r="B94" s="14" t="s">
        <v>109</v>
      </c>
      <c r="C94" s="22">
        <v>9450</v>
      </c>
      <c r="D94" s="22">
        <v>8933</v>
      </c>
      <c r="E94" s="22">
        <v>8635</v>
      </c>
      <c r="F94" s="22">
        <v>8326</v>
      </c>
      <c r="G94" s="22">
        <v>7652</v>
      </c>
    </row>
    <row r="95" spans="1:7" x14ac:dyDescent="0.25">
      <c r="A95" s="28" t="s">
        <v>110</v>
      </c>
      <c r="B95" s="14" t="s">
        <v>111</v>
      </c>
      <c r="C95" s="22">
        <v>9967</v>
      </c>
      <c r="D95" s="22">
        <v>9518</v>
      </c>
      <c r="E95" s="22">
        <v>8766</v>
      </c>
      <c r="F95" s="22">
        <v>8807</v>
      </c>
      <c r="G95" s="22">
        <v>8610</v>
      </c>
    </row>
    <row r="96" spans="1:7" x14ac:dyDescent="0.25">
      <c r="A96" s="28" t="s">
        <v>112</v>
      </c>
      <c r="B96" s="14" t="s">
        <v>113</v>
      </c>
      <c r="C96" s="22">
        <v>10245</v>
      </c>
      <c r="D96" s="22">
        <v>9742</v>
      </c>
      <c r="E96" s="22">
        <v>9167</v>
      </c>
      <c r="F96" s="22">
        <v>9017</v>
      </c>
      <c r="G96" s="22">
        <v>8513</v>
      </c>
    </row>
    <row r="97" spans="1:7" x14ac:dyDescent="0.25">
      <c r="A97" s="28" t="s">
        <v>318</v>
      </c>
      <c r="B97" s="14" t="s">
        <v>377</v>
      </c>
      <c r="C97" s="22">
        <v>9802</v>
      </c>
      <c r="D97" s="22">
        <v>9106</v>
      </c>
      <c r="E97" s="22">
        <v>8564</v>
      </c>
      <c r="F97" s="22">
        <v>8471</v>
      </c>
      <c r="G97" s="22">
        <v>8194</v>
      </c>
    </row>
    <row r="98" spans="1:7" x14ac:dyDescent="0.25">
      <c r="A98" s="28" t="s">
        <v>319</v>
      </c>
      <c r="B98" s="14" t="s">
        <v>378</v>
      </c>
      <c r="C98" s="22">
        <v>9391</v>
      </c>
      <c r="D98" s="22">
        <v>8678</v>
      </c>
      <c r="E98" s="22">
        <v>8287</v>
      </c>
      <c r="F98" s="22">
        <v>8124</v>
      </c>
      <c r="G98" s="22">
        <v>8165</v>
      </c>
    </row>
    <row r="99" spans="1:7" x14ac:dyDescent="0.25">
      <c r="A99" s="28" t="s">
        <v>114</v>
      </c>
      <c r="B99" s="14" t="s">
        <v>115</v>
      </c>
      <c r="C99" s="22">
        <v>10109</v>
      </c>
      <c r="D99" s="22">
        <v>9811</v>
      </c>
      <c r="E99" s="22">
        <v>9121</v>
      </c>
      <c r="F99" s="22">
        <v>9168</v>
      </c>
      <c r="G99" s="22">
        <v>8675</v>
      </c>
    </row>
    <row r="100" spans="1:7" x14ac:dyDescent="0.25">
      <c r="A100" s="28" t="s">
        <v>320</v>
      </c>
      <c r="B100" s="14" t="s">
        <v>379</v>
      </c>
      <c r="C100" s="22">
        <v>9720</v>
      </c>
      <c r="D100" s="22">
        <v>9278</v>
      </c>
      <c r="E100" s="22">
        <v>8611</v>
      </c>
      <c r="F100" s="22">
        <v>8520</v>
      </c>
      <c r="G100" s="22">
        <v>8052</v>
      </c>
    </row>
    <row r="101" spans="1:7" x14ac:dyDescent="0.25">
      <c r="A101" s="28" t="s">
        <v>116</v>
      </c>
      <c r="B101" s="14" t="s">
        <v>117</v>
      </c>
      <c r="C101" s="22">
        <v>9864</v>
      </c>
      <c r="D101" s="22">
        <v>9391</v>
      </c>
      <c r="E101" s="22">
        <v>8838</v>
      </c>
      <c r="F101" s="22">
        <v>8681</v>
      </c>
      <c r="G101" s="22">
        <v>8309</v>
      </c>
    </row>
    <row r="102" spans="1:7" x14ac:dyDescent="0.25">
      <c r="A102" s="28" t="s">
        <v>118</v>
      </c>
      <c r="B102" s="14" t="s">
        <v>119</v>
      </c>
      <c r="C102" s="22">
        <v>8732</v>
      </c>
      <c r="D102" s="22">
        <v>8375</v>
      </c>
      <c r="E102" s="22">
        <v>7845</v>
      </c>
      <c r="F102" s="22">
        <v>7800</v>
      </c>
      <c r="G102" s="22">
        <v>7319</v>
      </c>
    </row>
    <row r="103" spans="1:7" x14ac:dyDescent="0.25">
      <c r="A103" s="28" t="s">
        <v>120</v>
      </c>
      <c r="B103" s="14" t="s">
        <v>121</v>
      </c>
      <c r="C103" s="22">
        <v>10072</v>
      </c>
      <c r="D103" s="22">
        <v>9477</v>
      </c>
      <c r="E103" s="22">
        <v>8934</v>
      </c>
      <c r="F103" s="22">
        <v>8747</v>
      </c>
      <c r="G103" s="22">
        <v>8199</v>
      </c>
    </row>
    <row r="104" spans="1:7" x14ac:dyDescent="0.25">
      <c r="A104" s="28" t="s">
        <v>321</v>
      </c>
      <c r="B104" s="14" t="s">
        <v>380</v>
      </c>
      <c r="C104" s="22">
        <v>9155</v>
      </c>
      <c r="D104" s="22">
        <v>10655</v>
      </c>
      <c r="E104" s="22">
        <v>9576</v>
      </c>
      <c r="F104" s="22">
        <v>9410</v>
      </c>
      <c r="G104" s="22">
        <v>8962</v>
      </c>
    </row>
    <row r="105" spans="1:7" x14ac:dyDescent="0.25">
      <c r="A105" s="28" t="s">
        <v>122</v>
      </c>
      <c r="B105" s="14" t="s">
        <v>123</v>
      </c>
      <c r="C105" s="22">
        <v>11460</v>
      </c>
      <c r="D105" s="22">
        <v>10986</v>
      </c>
      <c r="E105" s="22">
        <v>10226</v>
      </c>
      <c r="F105" s="22">
        <v>10169</v>
      </c>
      <c r="G105" s="22">
        <v>9539</v>
      </c>
    </row>
    <row r="106" spans="1:7" x14ac:dyDescent="0.25">
      <c r="A106" s="28" t="s">
        <v>322</v>
      </c>
      <c r="B106" s="14" t="s">
        <v>381</v>
      </c>
      <c r="C106" s="22">
        <v>8036</v>
      </c>
      <c r="D106" s="22">
        <v>7497</v>
      </c>
      <c r="E106" s="22">
        <v>7165</v>
      </c>
      <c r="F106" s="22">
        <v>6979</v>
      </c>
      <c r="G106" s="22">
        <v>6561</v>
      </c>
    </row>
    <row r="107" spans="1:7" x14ac:dyDescent="0.25">
      <c r="A107" s="28" t="s">
        <v>124</v>
      </c>
      <c r="B107" s="14" t="s">
        <v>125</v>
      </c>
      <c r="C107" s="22">
        <v>8912</v>
      </c>
      <c r="D107" s="22">
        <v>8016</v>
      </c>
      <c r="E107" s="22">
        <v>7580</v>
      </c>
      <c r="F107" s="22">
        <v>7391</v>
      </c>
      <c r="G107" s="22">
        <v>7051</v>
      </c>
    </row>
    <row r="108" spans="1:7" x14ac:dyDescent="0.25">
      <c r="A108" s="28" t="s">
        <v>323</v>
      </c>
      <c r="B108" s="14" t="s">
        <v>382</v>
      </c>
      <c r="C108" s="22">
        <v>10675</v>
      </c>
      <c r="D108" s="22">
        <v>10347</v>
      </c>
      <c r="E108" s="22">
        <v>9940</v>
      </c>
      <c r="F108" s="22">
        <v>9950</v>
      </c>
      <c r="G108" s="22">
        <v>9578</v>
      </c>
    </row>
    <row r="109" spans="1:7" x14ac:dyDescent="0.25">
      <c r="A109" s="28" t="s">
        <v>324</v>
      </c>
      <c r="B109" s="14" t="s">
        <v>383</v>
      </c>
      <c r="C109" s="22">
        <v>9509</v>
      </c>
      <c r="D109" s="22">
        <v>8721</v>
      </c>
      <c r="E109" s="22">
        <v>8593</v>
      </c>
      <c r="F109" s="22">
        <v>8609</v>
      </c>
      <c r="G109" s="22">
        <v>8409</v>
      </c>
    </row>
    <row r="110" spans="1:7" x14ac:dyDescent="0.25">
      <c r="A110" s="28" t="s">
        <v>126</v>
      </c>
      <c r="B110" s="14" t="s">
        <v>127</v>
      </c>
      <c r="C110" s="22">
        <v>10241</v>
      </c>
      <c r="D110" s="22">
        <v>9250</v>
      </c>
      <c r="E110" s="22">
        <v>8926</v>
      </c>
      <c r="F110" s="22">
        <v>9167</v>
      </c>
      <c r="G110" s="22">
        <v>8805</v>
      </c>
    </row>
    <row r="111" spans="1:7" x14ac:dyDescent="0.25">
      <c r="A111" s="28" t="s">
        <v>128</v>
      </c>
      <c r="B111" s="14" t="s">
        <v>129</v>
      </c>
      <c r="C111" s="22">
        <v>10458</v>
      </c>
      <c r="D111" s="22">
        <v>9804</v>
      </c>
      <c r="E111" s="22">
        <v>9320</v>
      </c>
      <c r="F111" s="22">
        <v>9094</v>
      </c>
      <c r="G111" s="22">
        <v>8630</v>
      </c>
    </row>
    <row r="112" spans="1:7" x14ac:dyDescent="0.25">
      <c r="A112" s="28" t="s">
        <v>384</v>
      </c>
      <c r="B112" s="14" t="s">
        <v>385</v>
      </c>
      <c r="C112" s="22">
        <v>9683</v>
      </c>
      <c r="D112" s="22">
        <v>9057</v>
      </c>
      <c r="E112" s="22">
        <v>8454</v>
      </c>
      <c r="F112" s="22">
        <v>8470</v>
      </c>
      <c r="G112" s="22">
        <v>8039</v>
      </c>
    </row>
    <row r="113" spans="1:7" x14ac:dyDescent="0.25">
      <c r="A113" s="28" t="s">
        <v>386</v>
      </c>
      <c r="B113" s="14" t="s">
        <v>387</v>
      </c>
      <c r="C113" s="22">
        <v>10017</v>
      </c>
      <c r="D113" s="22">
        <v>9497</v>
      </c>
      <c r="E113" s="22">
        <v>9504</v>
      </c>
      <c r="F113" s="22">
        <v>9091</v>
      </c>
      <c r="G113" s="22">
        <v>8861</v>
      </c>
    </row>
    <row r="114" spans="1:7" x14ac:dyDescent="0.25">
      <c r="A114" s="28" t="s">
        <v>388</v>
      </c>
      <c r="B114" s="14" t="s">
        <v>389</v>
      </c>
      <c r="C114" s="22">
        <v>8812</v>
      </c>
      <c r="D114" s="22">
        <v>8414</v>
      </c>
      <c r="E114" s="22">
        <v>7141</v>
      </c>
      <c r="F114" s="22">
        <v>7733</v>
      </c>
      <c r="G114" s="22">
        <v>7330</v>
      </c>
    </row>
    <row r="115" spans="1:7" x14ac:dyDescent="0.25">
      <c r="A115" s="28" t="s">
        <v>130</v>
      </c>
      <c r="B115" s="14" t="s">
        <v>131</v>
      </c>
      <c r="C115" s="22">
        <v>8550</v>
      </c>
      <c r="D115" s="22">
        <v>8120</v>
      </c>
      <c r="E115" s="22">
        <v>7530</v>
      </c>
      <c r="F115" s="22">
        <v>7421</v>
      </c>
      <c r="G115" s="22">
        <v>6961</v>
      </c>
    </row>
    <row r="116" spans="1:7" x14ac:dyDescent="0.25">
      <c r="A116" s="28" t="s">
        <v>132</v>
      </c>
      <c r="B116" s="14" t="s">
        <v>133</v>
      </c>
      <c r="C116" s="22">
        <v>10155</v>
      </c>
      <c r="D116" s="22">
        <v>9676</v>
      </c>
      <c r="E116" s="22">
        <v>9358</v>
      </c>
      <c r="F116" s="22">
        <v>9225</v>
      </c>
      <c r="G116" s="22">
        <v>8692</v>
      </c>
    </row>
    <row r="117" spans="1:7" x14ac:dyDescent="0.25">
      <c r="A117" s="28" t="s">
        <v>136</v>
      </c>
      <c r="B117" s="14" t="s">
        <v>137</v>
      </c>
      <c r="C117" s="22">
        <v>9994</v>
      </c>
      <c r="D117" s="22">
        <v>9320</v>
      </c>
      <c r="E117" s="22">
        <v>8777</v>
      </c>
      <c r="F117" s="22">
        <v>8638</v>
      </c>
      <c r="G117" s="22">
        <v>8211</v>
      </c>
    </row>
    <row r="118" spans="1:7" x14ac:dyDescent="0.25">
      <c r="A118" s="28" t="s">
        <v>390</v>
      </c>
      <c r="B118" s="14" t="s">
        <v>391</v>
      </c>
      <c r="C118" s="22">
        <v>10721</v>
      </c>
      <c r="D118" s="22">
        <v>9403</v>
      </c>
      <c r="E118" s="22">
        <v>8998</v>
      </c>
      <c r="F118" s="22">
        <v>9267</v>
      </c>
      <c r="G118" s="22">
        <v>9388</v>
      </c>
    </row>
    <row r="119" spans="1:7" x14ac:dyDescent="0.25">
      <c r="A119" s="28" t="s">
        <v>392</v>
      </c>
      <c r="B119" s="14" t="s">
        <v>393</v>
      </c>
      <c r="C119" s="22">
        <v>8619</v>
      </c>
      <c r="D119" s="22">
        <v>8476</v>
      </c>
      <c r="E119" s="22">
        <v>7712</v>
      </c>
      <c r="F119" s="22">
        <v>7847</v>
      </c>
      <c r="G119" s="22">
        <v>7192</v>
      </c>
    </row>
    <row r="120" spans="1:7" x14ac:dyDescent="0.25">
      <c r="A120" s="28" t="s">
        <v>394</v>
      </c>
      <c r="B120" s="14" t="s">
        <v>395</v>
      </c>
      <c r="C120" s="22">
        <v>9415</v>
      </c>
      <c r="D120" s="22">
        <v>8489</v>
      </c>
      <c r="E120" s="22">
        <v>8188</v>
      </c>
      <c r="F120" s="22">
        <v>7909</v>
      </c>
      <c r="G120" s="22">
        <v>7713</v>
      </c>
    </row>
    <row r="121" spans="1:7" x14ac:dyDescent="0.25">
      <c r="A121" s="28" t="s">
        <v>138</v>
      </c>
      <c r="B121" s="14" t="s">
        <v>139</v>
      </c>
      <c r="C121" s="22">
        <v>9396</v>
      </c>
      <c r="D121" s="22">
        <v>8966</v>
      </c>
      <c r="E121" s="22">
        <v>8356</v>
      </c>
      <c r="F121" s="22">
        <v>7977</v>
      </c>
      <c r="G121" s="22">
        <v>7680</v>
      </c>
    </row>
    <row r="122" spans="1:7" x14ac:dyDescent="0.25">
      <c r="A122" s="28" t="s">
        <v>396</v>
      </c>
      <c r="B122" s="14" t="s">
        <v>397</v>
      </c>
      <c r="C122" s="22">
        <v>9867</v>
      </c>
      <c r="D122" s="22">
        <v>9032</v>
      </c>
      <c r="E122" s="22">
        <v>7741</v>
      </c>
      <c r="F122" s="22">
        <v>8277</v>
      </c>
      <c r="G122" s="22">
        <v>7306</v>
      </c>
    </row>
    <row r="123" spans="1:7" x14ac:dyDescent="0.25">
      <c r="A123" s="28" t="s">
        <v>140</v>
      </c>
      <c r="B123" s="14" t="s">
        <v>141</v>
      </c>
      <c r="C123" s="22">
        <v>10071</v>
      </c>
      <c r="D123" s="22">
        <v>9336</v>
      </c>
      <c r="E123" s="22">
        <v>9027</v>
      </c>
      <c r="F123" s="22">
        <v>8371</v>
      </c>
      <c r="G123" s="22">
        <v>8214</v>
      </c>
    </row>
    <row r="124" spans="1:7" x14ac:dyDescent="0.25">
      <c r="A124" s="28" t="s">
        <v>142</v>
      </c>
      <c r="B124" s="14" t="s">
        <v>143</v>
      </c>
      <c r="C124" s="22">
        <v>10436</v>
      </c>
      <c r="D124" s="22">
        <v>9673</v>
      </c>
      <c r="E124" s="22">
        <v>9290</v>
      </c>
      <c r="F124" s="22">
        <v>9228</v>
      </c>
      <c r="G124" s="22">
        <v>8639</v>
      </c>
    </row>
    <row r="125" spans="1:7" x14ac:dyDescent="0.25">
      <c r="A125" s="28" t="s">
        <v>144</v>
      </c>
      <c r="B125" s="14" t="s">
        <v>145</v>
      </c>
      <c r="C125" s="22">
        <v>9653</v>
      </c>
      <c r="D125" s="22">
        <v>9179</v>
      </c>
      <c r="E125" s="22">
        <v>8553</v>
      </c>
      <c r="F125" s="22">
        <v>8242</v>
      </c>
      <c r="G125" s="22">
        <v>7881</v>
      </c>
    </row>
    <row r="126" spans="1:7" x14ac:dyDescent="0.25">
      <c r="A126" s="28" t="s">
        <v>398</v>
      </c>
      <c r="B126" s="14" t="s">
        <v>399</v>
      </c>
      <c r="C126" s="22">
        <v>11222</v>
      </c>
      <c r="D126" s="22">
        <v>10491</v>
      </c>
      <c r="E126" s="22">
        <v>9383</v>
      </c>
      <c r="F126" s="22">
        <v>9673</v>
      </c>
      <c r="G126" s="22">
        <v>9289</v>
      </c>
    </row>
    <row r="127" spans="1:7" x14ac:dyDescent="0.25">
      <c r="A127" s="28" t="s">
        <v>400</v>
      </c>
      <c r="B127" s="14" t="s">
        <v>401</v>
      </c>
      <c r="C127" s="22">
        <v>10267</v>
      </c>
      <c r="D127" s="22">
        <v>10057</v>
      </c>
      <c r="E127" s="22">
        <v>9328</v>
      </c>
      <c r="F127" s="22">
        <v>8972</v>
      </c>
      <c r="G127" s="22">
        <v>8644</v>
      </c>
    </row>
    <row r="128" spans="1:7" x14ac:dyDescent="0.25">
      <c r="A128" s="28" t="s">
        <v>148</v>
      </c>
      <c r="B128" s="14" t="s">
        <v>149</v>
      </c>
      <c r="C128" s="22">
        <v>10598</v>
      </c>
      <c r="D128" s="22">
        <v>10115</v>
      </c>
      <c r="E128" s="22">
        <v>9432</v>
      </c>
      <c r="F128" s="22">
        <v>9266</v>
      </c>
      <c r="G128" s="22">
        <v>8698</v>
      </c>
    </row>
    <row r="129" spans="1:7" x14ac:dyDescent="0.25">
      <c r="A129" s="28" t="s">
        <v>150</v>
      </c>
      <c r="B129" s="14" t="s">
        <v>151</v>
      </c>
      <c r="C129" s="22">
        <v>9131</v>
      </c>
      <c r="D129" s="22">
        <v>8616</v>
      </c>
      <c r="E129" s="22">
        <v>8208</v>
      </c>
      <c r="F129" s="22">
        <v>8098</v>
      </c>
      <c r="G129" s="22">
        <v>7860</v>
      </c>
    </row>
    <row r="130" spans="1:7" x14ac:dyDescent="0.25">
      <c r="A130" s="28" t="s">
        <v>152</v>
      </c>
      <c r="B130" s="14" t="s">
        <v>153</v>
      </c>
      <c r="C130" s="22">
        <v>10451</v>
      </c>
      <c r="D130" s="22">
        <v>9792</v>
      </c>
      <c r="E130" s="22">
        <v>9327</v>
      </c>
      <c r="F130" s="22">
        <v>9159</v>
      </c>
      <c r="G130" s="22">
        <v>8719</v>
      </c>
    </row>
    <row r="131" spans="1:7" x14ac:dyDescent="0.25">
      <c r="A131" s="28" t="s">
        <v>146</v>
      </c>
      <c r="B131" s="14" t="s">
        <v>147</v>
      </c>
      <c r="C131" s="22">
        <v>10200</v>
      </c>
      <c r="D131" s="22">
        <v>9374</v>
      </c>
      <c r="E131" s="22">
        <v>9113</v>
      </c>
      <c r="F131" s="22">
        <v>8793</v>
      </c>
      <c r="G131" s="22">
        <v>8325</v>
      </c>
    </row>
    <row r="132" spans="1:7" x14ac:dyDescent="0.25">
      <c r="A132" s="28" t="s">
        <v>154</v>
      </c>
      <c r="B132" s="14" t="s">
        <v>155</v>
      </c>
      <c r="C132" s="22">
        <v>9901</v>
      </c>
      <c r="D132" s="22">
        <v>9333</v>
      </c>
      <c r="E132" s="22">
        <v>8642</v>
      </c>
      <c r="F132" s="22">
        <v>8579</v>
      </c>
      <c r="G132" s="22">
        <v>8088</v>
      </c>
    </row>
    <row r="133" spans="1:7" x14ac:dyDescent="0.25">
      <c r="A133" s="28" t="s">
        <v>156</v>
      </c>
      <c r="B133" s="14" t="s">
        <v>157</v>
      </c>
      <c r="C133" s="22">
        <v>10772</v>
      </c>
      <c r="D133" s="22">
        <v>10261</v>
      </c>
      <c r="E133" s="22">
        <v>9653</v>
      </c>
      <c r="F133" s="22">
        <v>9424</v>
      </c>
      <c r="G133" s="22">
        <v>9219</v>
      </c>
    </row>
    <row r="134" spans="1:7" x14ac:dyDescent="0.25">
      <c r="A134" s="28" t="s">
        <v>158</v>
      </c>
      <c r="B134" s="14" t="s">
        <v>159</v>
      </c>
      <c r="C134" s="22">
        <v>8669</v>
      </c>
      <c r="D134" s="22">
        <v>8241</v>
      </c>
      <c r="E134" s="22">
        <v>7639</v>
      </c>
      <c r="F134" s="22">
        <v>7412</v>
      </c>
      <c r="G134" s="22">
        <v>7199</v>
      </c>
    </row>
    <row r="135" spans="1:7" x14ac:dyDescent="0.25">
      <c r="A135" s="28" t="s">
        <v>160</v>
      </c>
      <c r="B135" s="14" t="s">
        <v>161</v>
      </c>
      <c r="C135" s="22">
        <v>10815</v>
      </c>
      <c r="D135" s="22">
        <v>10222</v>
      </c>
      <c r="E135" s="22">
        <v>9602</v>
      </c>
      <c r="F135" s="22">
        <v>9650</v>
      </c>
      <c r="G135" s="22">
        <v>9038</v>
      </c>
    </row>
    <row r="136" spans="1:7" x14ac:dyDescent="0.25">
      <c r="A136" s="28" t="s">
        <v>162</v>
      </c>
      <c r="B136" s="14" t="s">
        <v>163</v>
      </c>
      <c r="C136" s="22">
        <v>10374</v>
      </c>
      <c r="D136" s="22">
        <v>9908</v>
      </c>
      <c r="E136" s="22">
        <v>9366</v>
      </c>
      <c r="F136" s="22">
        <v>9327</v>
      </c>
      <c r="G136" s="22">
        <v>8758</v>
      </c>
    </row>
    <row r="137" spans="1:7" x14ac:dyDescent="0.25">
      <c r="A137" s="28" t="s">
        <v>402</v>
      </c>
      <c r="B137" s="14" t="s">
        <v>403</v>
      </c>
      <c r="C137" s="22">
        <v>8843</v>
      </c>
      <c r="D137" s="22">
        <v>8429</v>
      </c>
      <c r="E137" s="22">
        <v>7965</v>
      </c>
      <c r="F137" s="22">
        <v>7973</v>
      </c>
      <c r="G137" s="22">
        <v>7606</v>
      </c>
    </row>
    <row r="138" spans="1:7" x14ac:dyDescent="0.25">
      <c r="A138" s="28" t="s">
        <v>404</v>
      </c>
      <c r="B138" s="14" t="s">
        <v>405</v>
      </c>
      <c r="C138" s="22">
        <v>9255</v>
      </c>
      <c r="D138" s="22">
        <v>9139</v>
      </c>
      <c r="E138" s="22">
        <v>8552</v>
      </c>
      <c r="F138" s="22">
        <v>8306</v>
      </c>
      <c r="G138" s="22">
        <v>8438</v>
      </c>
    </row>
    <row r="139" spans="1:7" x14ac:dyDescent="0.25">
      <c r="A139" s="28" t="s">
        <v>164</v>
      </c>
      <c r="B139" s="14" t="s">
        <v>165</v>
      </c>
      <c r="C139" s="22">
        <v>10721</v>
      </c>
      <c r="D139" s="22">
        <v>10154</v>
      </c>
      <c r="E139" s="22">
        <v>9453</v>
      </c>
      <c r="F139" s="22">
        <v>9236</v>
      </c>
      <c r="G139" s="22">
        <v>8723</v>
      </c>
    </row>
    <row r="140" spans="1:7" x14ac:dyDescent="0.25">
      <c r="A140" s="28" t="s">
        <v>406</v>
      </c>
      <c r="B140" s="14" t="s">
        <v>407</v>
      </c>
      <c r="C140" s="22">
        <v>9654</v>
      </c>
      <c r="D140" s="22">
        <v>9082</v>
      </c>
      <c r="E140" s="22">
        <v>8685</v>
      </c>
      <c r="F140" s="22">
        <v>8530</v>
      </c>
      <c r="G140" s="22">
        <v>7779</v>
      </c>
    </row>
    <row r="141" spans="1:7" x14ac:dyDescent="0.25">
      <c r="A141" s="28" t="s">
        <v>166</v>
      </c>
      <c r="B141" s="14" t="s">
        <v>167</v>
      </c>
      <c r="C141" s="22">
        <v>9241</v>
      </c>
      <c r="D141" s="22">
        <v>8741</v>
      </c>
      <c r="E141" s="22">
        <v>7990</v>
      </c>
      <c r="F141" s="22">
        <v>7885</v>
      </c>
      <c r="G141" s="22">
        <v>7563</v>
      </c>
    </row>
    <row r="142" spans="1:7" x14ac:dyDescent="0.25">
      <c r="A142" s="28" t="s">
        <v>408</v>
      </c>
      <c r="B142" s="14" t="s">
        <v>409</v>
      </c>
      <c r="C142" s="22">
        <v>9136</v>
      </c>
      <c r="D142" s="22">
        <v>8440</v>
      </c>
      <c r="E142" s="22">
        <v>7987</v>
      </c>
      <c r="F142" s="22">
        <v>7870</v>
      </c>
      <c r="G142" s="22">
        <v>7425</v>
      </c>
    </row>
    <row r="143" spans="1:7" x14ac:dyDescent="0.25">
      <c r="A143" s="28" t="s">
        <v>168</v>
      </c>
      <c r="B143" s="14" t="s">
        <v>169</v>
      </c>
      <c r="C143" s="22">
        <v>10490</v>
      </c>
      <c r="D143" s="22">
        <v>9891</v>
      </c>
      <c r="E143" s="22">
        <v>9218</v>
      </c>
      <c r="F143" s="22">
        <v>8922</v>
      </c>
      <c r="G143" s="22">
        <v>8549</v>
      </c>
    </row>
    <row r="144" spans="1:7" x14ac:dyDescent="0.25">
      <c r="A144" s="28" t="s">
        <v>170</v>
      </c>
      <c r="B144" s="14" t="s">
        <v>171</v>
      </c>
      <c r="C144" s="22">
        <v>10016</v>
      </c>
      <c r="D144" s="22">
        <v>9336</v>
      </c>
      <c r="E144" s="22">
        <v>8921</v>
      </c>
      <c r="F144" s="22">
        <v>8914</v>
      </c>
      <c r="G144" s="22">
        <v>8281</v>
      </c>
    </row>
    <row r="145" spans="1:7" x14ac:dyDescent="0.25">
      <c r="A145" s="28" t="s">
        <v>172</v>
      </c>
      <c r="B145" s="14" t="s">
        <v>173</v>
      </c>
      <c r="C145" s="22">
        <v>11415</v>
      </c>
      <c r="D145" s="22">
        <v>10784</v>
      </c>
      <c r="E145" s="22">
        <v>10267</v>
      </c>
      <c r="F145" s="22">
        <v>9620</v>
      </c>
      <c r="G145" s="22">
        <v>9012</v>
      </c>
    </row>
    <row r="146" spans="1:7" x14ac:dyDescent="0.25">
      <c r="A146" s="28" t="s">
        <v>176</v>
      </c>
      <c r="B146" s="14" t="s">
        <v>177</v>
      </c>
      <c r="C146" s="22">
        <v>9799</v>
      </c>
      <c r="D146" s="22">
        <v>9166</v>
      </c>
      <c r="E146" s="22">
        <v>8469</v>
      </c>
      <c r="F146" s="22">
        <v>8547</v>
      </c>
      <c r="G146" s="22">
        <v>7974</v>
      </c>
    </row>
    <row r="147" spans="1:7" x14ac:dyDescent="0.25">
      <c r="A147" s="28" t="s">
        <v>410</v>
      </c>
      <c r="B147" s="14" t="s">
        <v>411</v>
      </c>
      <c r="C147" s="22">
        <v>11141</v>
      </c>
      <c r="D147" s="22">
        <v>9999</v>
      </c>
      <c r="E147" s="22">
        <v>9528</v>
      </c>
      <c r="F147" s="22">
        <v>9496</v>
      </c>
      <c r="G147" s="22">
        <v>8751</v>
      </c>
    </row>
    <row r="148" spans="1:7" x14ac:dyDescent="0.25">
      <c r="A148" s="28" t="s">
        <v>412</v>
      </c>
      <c r="B148" s="14" t="s">
        <v>413</v>
      </c>
      <c r="C148" s="22">
        <v>9099</v>
      </c>
      <c r="D148" s="22">
        <v>8758</v>
      </c>
      <c r="E148" s="22">
        <v>8480</v>
      </c>
      <c r="F148" s="22">
        <v>8331</v>
      </c>
      <c r="G148" s="22">
        <v>7866</v>
      </c>
    </row>
    <row r="149" spans="1:7" x14ac:dyDescent="0.25">
      <c r="A149" s="28" t="s">
        <v>178</v>
      </c>
      <c r="B149" s="14" t="s">
        <v>179</v>
      </c>
      <c r="C149" s="22">
        <v>9020</v>
      </c>
      <c r="D149" s="22">
        <v>8687</v>
      </c>
      <c r="E149" s="22">
        <v>7923</v>
      </c>
      <c r="F149" s="22">
        <v>7901</v>
      </c>
      <c r="G149" s="22">
        <v>7789</v>
      </c>
    </row>
    <row r="150" spans="1:7" x14ac:dyDescent="0.25">
      <c r="A150" s="28" t="s">
        <v>414</v>
      </c>
      <c r="B150" s="14" t="s">
        <v>415</v>
      </c>
      <c r="C150" s="22">
        <v>11491</v>
      </c>
      <c r="D150" s="22">
        <v>10934</v>
      </c>
      <c r="E150" s="22">
        <v>10422</v>
      </c>
      <c r="F150" s="22">
        <v>10887</v>
      </c>
      <c r="G150" s="22">
        <v>10333</v>
      </c>
    </row>
    <row r="151" spans="1:7" x14ac:dyDescent="0.25">
      <c r="A151" s="28" t="s">
        <v>184</v>
      </c>
      <c r="B151" s="14" t="s">
        <v>185</v>
      </c>
      <c r="C151" s="22">
        <v>9561</v>
      </c>
      <c r="D151" s="22">
        <v>9101</v>
      </c>
      <c r="E151" s="22">
        <v>8415</v>
      </c>
      <c r="F151" s="22">
        <v>8216</v>
      </c>
      <c r="G151" s="22">
        <v>7504</v>
      </c>
    </row>
    <row r="152" spans="1:7" x14ac:dyDescent="0.25">
      <c r="A152" s="28" t="s">
        <v>416</v>
      </c>
      <c r="B152" s="14" t="s">
        <v>417</v>
      </c>
      <c r="C152" s="22">
        <v>10006</v>
      </c>
      <c r="D152" s="22">
        <v>9526</v>
      </c>
      <c r="E152" s="22">
        <v>8822</v>
      </c>
      <c r="F152" s="22">
        <v>8891</v>
      </c>
      <c r="G152" s="22">
        <v>8375</v>
      </c>
    </row>
    <row r="153" spans="1:7" x14ac:dyDescent="0.25">
      <c r="A153" s="28" t="s">
        <v>186</v>
      </c>
      <c r="B153" s="14" t="s">
        <v>187</v>
      </c>
      <c r="C153" s="22">
        <v>9890</v>
      </c>
      <c r="D153" s="22">
        <v>9277</v>
      </c>
      <c r="E153" s="22">
        <v>8684</v>
      </c>
      <c r="F153" s="22">
        <v>8674</v>
      </c>
      <c r="G153" s="22">
        <v>7869</v>
      </c>
    </row>
    <row r="154" spans="1:7" x14ac:dyDescent="0.25">
      <c r="A154" s="28" t="s">
        <v>180</v>
      </c>
      <c r="B154" s="14" t="s">
        <v>181</v>
      </c>
      <c r="C154" s="22">
        <v>9466</v>
      </c>
      <c r="D154" s="22">
        <v>8932</v>
      </c>
      <c r="E154" s="22">
        <v>8490</v>
      </c>
      <c r="F154" s="22">
        <v>8279</v>
      </c>
      <c r="G154" s="22">
        <v>7833</v>
      </c>
    </row>
    <row r="155" spans="1:7" x14ac:dyDescent="0.25">
      <c r="A155" s="28" t="s">
        <v>418</v>
      </c>
      <c r="B155" s="14" t="s">
        <v>419</v>
      </c>
      <c r="C155" s="22">
        <v>10621</v>
      </c>
      <c r="D155" s="22">
        <v>10005</v>
      </c>
      <c r="E155" s="22">
        <v>9799</v>
      </c>
      <c r="F155" s="22">
        <v>9354</v>
      </c>
      <c r="G155" s="22">
        <v>9211</v>
      </c>
    </row>
    <row r="156" spans="1:7" x14ac:dyDescent="0.25">
      <c r="A156" s="28" t="s">
        <v>182</v>
      </c>
      <c r="B156" s="14" t="s">
        <v>183</v>
      </c>
      <c r="C156" s="22">
        <v>10851</v>
      </c>
      <c r="D156" s="22">
        <v>9615</v>
      </c>
      <c r="E156" s="22">
        <v>9482</v>
      </c>
      <c r="F156" s="22">
        <v>9349</v>
      </c>
      <c r="G156" s="22">
        <v>9020</v>
      </c>
    </row>
    <row r="157" spans="1:7" x14ac:dyDescent="0.25">
      <c r="A157" s="28" t="s">
        <v>188</v>
      </c>
      <c r="B157" s="14" t="s">
        <v>189</v>
      </c>
      <c r="C157" s="22">
        <v>10512</v>
      </c>
      <c r="D157" s="22">
        <v>9882</v>
      </c>
      <c r="E157" s="22">
        <v>9364</v>
      </c>
      <c r="F157" s="22">
        <v>9188</v>
      </c>
      <c r="G157" s="22">
        <v>8802</v>
      </c>
    </row>
    <row r="158" spans="1:7" x14ac:dyDescent="0.25">
      <c r="A158" s="28" t="s">
        <v>420</v>
      </c>
      <c r="B158" s="14" t="s">
        <v>421</v>
      </c>
      <c r="C158" s="22">
        <v>9851</v>
      </c>
      <c r="D158" s="22">
        <v>9371</v>
      </c>
      <c r="E158" s="22">
        <v>8746</v>
      </c>
      <c r="F158" s="22">
        <v>8702</v>
      </c>
      <c r="G158" s="22">
        <v>8243</v>
      </c>
    </row>
    <row r="159" spans="1:7" x14ac:dyDescent="0.25">
      <c r="A159" s="28" t="s">
        <v>190</v>
      </c>
      <c r="B159" s="14" t="s">
        <v>191</v>
      </c>
      <c r="C159" s="22">
        <v>9889</v>
      </c>
      <c r="D159" s="22">
        <v>9518</v>
      </c>
      <c r="E159" s="22">
        <v>9221</v>
      </c>
      <c r="F159" s="22">
        <v>8794</v>
      </c>
      <c r="G159" s="22">
        <v>8508</v>
      </c>
    </row>
    <row r="160" spans="1:7" x14ac:dyDescent="0.25">
      <c r="A160" s="28" t="s">
        <v>192</v>
      </c>
      <c r="B160" s="14" t="s">
        <v>193</v>
      </c>
      <c r="C160" s="22">
        <v>9631</v>
      </c>
      <c r="D160" s="22">
        <v>8781</v>
      </c>
      <c r="E160" s="22">
        <v>8244</v>
      </c>
      <c r="F160" s="22">
        <v>8368</v>
      </c>
      <c r="G160" s="22">
        <v>8212</v>
      </c>
    </row>
    <row r="161" spans="1:7" x14ac:dyDescent="0.25">
      <c r="A161" s="28" t="s">
        <v>194</v>
      </c>
      <c r="B161" s="14" t="s">
        <v>195</v>
      </c>
      <c r="C161" s="22">
        <v>11111</v>
      </c>
      <c r="D161" s="22">
        <v>10555</v>
      </c>
      <c r="E161" s="22">
        <v>9985</v>
      </c>
      <c r="F161" s="22">
        <v>9927</v>
      </c>
      <c r="G161" s="22">
        <v>9454</v>
      </c>
    </row>
    <row r="162" spans="1:7" x14ac:dyDescent="0.25">
      <c r="A162" s="28" t="s">
        <v>196</v>
      </c>
      <c r="B162" s="14" t="s">
        <v>197</v>
      </c>
      <c r="C162" s="22">
        <v>9210</v>
      </c>
      <c r="D162" s="22">
        <v>7694</v>
      </c>
      <c r="E162" s="22">
        <v>8345</v>
      </c>
      <c r="F162" s="22">
        <v>8043</v>
      </c>
      <c r="G162" s="22">
        <v>7503</v>
      </c>
    </row>
    <row r="163" spans="1:7" x14ac:dyDescent="0.25">
      <c r="A163" s="28" t="s">
        <v>200</v>
      </c>
      <c r="B163" s="14" t="s">
        <v>201</v>
      </c>
      <c r="C163" s="22">
        <v>9814</v>
      </c>
      <c r="D163" s="22">
        <v>9230</v>
      </c>
      <c r="E163" s="22">
        <v>8706</v>
      </c>
      <c r="F163" s="22">
        <v>8518</v>
      </c>
      <c r="G163" s="22">
        <v>7740</v>
      </c>
    </row>
    <row r="164" spans="1:7" x14ac:dyDescent="0.25">
      <c r="A164" s="28" t="s">
        <v>198</v>
      </c>
      <c r="B164" s="14" t="s">
        <v>199</v>
      </c>
      <c r="C164" s="22">
        <v>10240</v>
      </c>
      <c r="D164" s="22">
        <v>10132</v>
      </c>
      <c r="E164" s="22">
        <v>9812</v>
      </c>
      <c r="F164" s="22">
        <v>9412</v>
      </c>
      <c r="G164" s="22">
        <v>8852</v>
      </c>
    </row>
    <row r="165" spans="1:7" x14ac:dyDescent="0.25">
      <c r="A165" s="28" t="s">
        <v>422</v>
      </c>
      <c r="B165" s="14" t="s">
        <v>423</v>
      </c>
      <c r="C165" s="22">
        <v>10440</v>
      </c>
      <c r="D165" s="22">
        <v>9749</v>
      </c>
      <c r="E165" s="22">
        <v>9268</v>
      </c>
      <c r="F165" s="22">
        <v>9191</v>
      </c>
      <c r="G165" s="22">
        <v>8866</v>
      </c>
    </row>
    <row r="166" spans="1:7" x14ac:dyDescent="0.25">
      <c r="A166" s="28" t="s">
        <v>202</v>
      </c>
      <c r="B166" s="14" t="s">
        <v>203</v>
      </c>
      <c r="C166" s="22">
        <v>12108</v>
      </c>
      <c r="D166" s="22">
        <v>11424</v>
      </c>
      <c r="E166" s="22">
        <v>10856</v>
      </c>
      <c r="F166" s="22">
        <v>10777</v>
      </c>
      <c r="G166" s="22">
        <v>10354</v>
      </c>
    </row>
    <row r="167" spans="1:7" x14ac:dyDescent="0.25">
      <c r="A167" s="28" t="s">
        <v>204</v>
      </c>
      <c r="B167" s="14" t="s">
        <v>205</v>
      </c>
      <c r="C167" s="22">
        <v>8531</v>
      </c>
      <c r="D167" s="22">
        <v>8107</v>
      </c>
      <c r="E167" s="22">
        <v>7980</v>
      </c>
      <c r="F167" s="22">
        <v>7515</v>
      </c>
      <c r="G167" s="22">
        <v>7033</v>
      </c>
    </row>
    <row r="168" spans="1:7" x14ac:dyDescent="0.25">
      <c r="A168" s="28" t="s">
        <v>206</v>
      </c>
      <c r="B168" s="14" t="s">
        <v>207</v>
      </c>
      <c r="C168" s="22">
        <v>9669</v>
      </c>
      <c r="D168" s="22">
        <v>9050</v>
      </c>
      <c r="E168" s="22">
        <v>8383</v>
      </c>
      <c r="F168" s="22">
        <v>8333</v>
      </c>
      <c r="G168" s="22">
        <v>7957</v>
      </c>
    </row>
    <row r="169" spans="1:7" x14ac:dyDescent="0.25">
      <c r="A169" s="28" t="s">
        <v>424</v>
      </c>
      <c r="B169" s="14" t="s">
        <v>425</v>
      </c>
      <c r="C169" s="22">
        <v>11989</v>
      </c>
      <c r="D169" s="22">
        <v>10854</v>
      </c>
      <c r="E169" s="22">
        <v>10826</v>
      </c>
      <c r="F169" s="22">
        <v>10366</v>
      </c>
      <c r="G169" s="22">
        <v>9801</v>
      </c>
    </row>
    <row r="170" spans="1:7" x14ac:dyDescent="0.25">
      <c r="A170" s="28" t="s">
        <v>208</v>
      </c>
      <c r="B170" s="14" t="s">
        <v>209</v>
      </c>
      <c r="C170" s="22">
        <v>9948</v>
      </c>
      <c r="D170" s="22">
        <v>9521</v>
      </c>
      <c r="E170" s="22">
        <v>8835</v>
      </c>
      <c r="F170" s="22">
        <v>8692</v>
      </c>
      <c r="G170" s="22">
        <v>7695</v>
      </c>
    </row>
    <row r="171" spans="1:7" x14ac:dyDescent="0.25">
      <c r="A171" s="28" t="s">
        <v>174</v>
      </c>
      <c r="B171" s="14" t="s">
        <v>175</v>
      </c>
      <c r="C171" s="22">
        <v>9963</v>
      </c>
      <c r="D171" s="22">
        <v>9386</v>
      </c>
      <c r="E171" s="22">
        <v>8876</v>
      </c>
      <c r="F171" s="22">
        <v>8839</v>
      </c>
      <c r="G171" s="22">
        <v>7904</v>
      </c>
    </row>
    <row r="172" spans="1:7" x14ac:dyDescent="0.25">
      <c r="A172" s="28" t="s">
        <v>134</v>
      </c>
      <c r="B172" s="14" t="s">
        <v>135</v>
      </c>
      <c r="C172" s="22">
        <v>10292</v>
      </c>
      <c r="D172" s="22">
        <v>9692</v>
      </c>
      <c r="E172" s="22">
        <v>9320</v>
      </c>
      <c r="F172" s="22">
        <v>9249</v>
      </c>
      <c r="G172" s="22">
        <v>8525</v>
      </c>
    </row>
    <row r="173" spans="1:7" x14ac:dyDescent="0.25">
      <c r="A173" s="28" t="s">
        <v>79</v>
      </c>
      <c r="B173" s="14" t="s">
        <v>426</v>
      </c>
      <c r="C173" s="22">
        <v>9962</v>
      </c>
      <c r="D173" s="22">
        <v>9324</v>
      </c>
      <c r="E173" s="22">
        <v>8741</v>
      </c>
      <c r="F173" s="22">
        <v>8642</v>
      </c>
      <c r="G173" s="22">
        <v>7945</v>
      </c>
    </row>
    <row r="174" spans="1:7" x14ac:dyDescent="0.25">
      <c r="A174" s="18" t="s">
        <v>427</v>
      </c>
      <c r="B174" s="16" t="s">
        <v>428</v>
      </c>
      <c r="C174" s="17">
        <v>10779</v>
      </c>
      <c r="D174" s="17">
        <v>9824</v>
      </c>
      <c r="E174" s="17">
        <v>9125</v>
      </c>
      <c r="F174" s="17">
        <v>8954</v>
      </c>
      <c r="G174" s="17">
        <v>8589</v>
      </c>
    </row>
    <row r="175" spans="1:7" x14ac:dyDescent="0.25">
      <c r="A175" s="18" t="s">
        <v>429</v>
      </c>
      <c r="B175" s="16" t="s">
        <v>430</v>
      </c>
      <c r="C175" s="17">
        <v>10627</v>
      </c>
      <c r="D175" s="17">
        <v>10270</v>
      </c>
      <c r="E175" s="17">
        <v>9511</v>
      </c>
      <c r="F175" s="17">
        <v>9563</v>
      </c>
      <c r="G175" s="17">
        <v>8998</v>
      </c>
    </row>
    <row r="176" spans="1:7" x14ac:dyDescent="0.25">
      <c r="A176" s="18" t="s">
        <v>431</v>
      </c>
      <c r="B176" s="16" t="s">
        <v>432</v>
      </c>
      <c r="C176" s="17">
        <v>10733</v>
      </c>
      <c r="D176" s="17">
        <v>9338</v>
      </c>
      <c r="E176" s="17">
        <v>9283</v>
      </c>
      <c r="F176" s="17">
        <v>8975</v>
      </c>
      <c r="G176" s="17">
        <v>8022</v>
      </c>
    </row>
    <row r="177" spans="1:7" x14ac:dyDescent="0.25">
      <c r="A177" s="18" t="s">
        <v>433</v>
      </c>
      <c r="B177" s="16" t="s">
        <v>434</v>
      </c>
      <c r="C177" s="17">
        <v>9600</v>
      </c>
      <c r="D177" s="17">
        <v>9322</v>
      </c>
      <c r="E177" s="17">
        <v>8803</v>
      </c>
      <c r="F177" s="17">
        <v>8822</v>
      </c>
      <c r="G177" s="17">
        <v>8284</v>
      </c>
    </row>
    <row r="178" spans="1:7" x14ac:dyDescent="0.25">
      <c r="A178" s="18" t="s">
        <v>435</v>
      </c>
      <c r="B178" s="16" t="s">
        <v>436</v>
      </c>
      <c r="C178" s="17">
        <v>9608</v>
      </c>
      <c r="D178" s="17">
        <v>9209</v>
      </c>
      <c r="E178" s="17">
        <v>8722</v>
      </c>
      <c r="F178" s="17">
        <v>8625</v>
      </c>
      <c r="G178" s="17">
        <v>8204</v>
      </c>
    </row>
    <row r="179" spans="1:7" x14ac:dyDescent="0.25">
      <c r="A179" s="18" t="s">
        <v>437</v>
      </c>
      <c r="B179" s="16" t="s">
        <v>211</v>
      </c>
      <c r="C179" s="17">
        <v>9751</v>
      </c>
      <c r="D179" s="17">
        <v>9503</v>
      </c>
      <c r="E179" s="17">
        <v>8711</v>
      </c>
      <c r="F179" s="17">
        <v>8857</v>
      </c>
      <c r="G179" s="17">
        <v>8611</v>
      </c>
    </row>
    <row r="180" spans="1:7" x14ac:dyDescent="0.25">
      <c r="A180" s="18" t="s">
        <v>438</v>
      </c>
      <c r="B180" s="16" t="s">
        <v>439</v>
      </c>
      <c r="C180" s="17">
        <v>13314</v>
      </c>
      <c r="D180" s="17">
        <v>12266</v>
      </c>
      <c r="E180" s="17">
        <v>11833</v>
      </c>
      <c r="F180" s="17">
        <v>11745</v>
      </c>
      <c r="G180" s="17">
        <v>11116</v>
      </c>
    </row>
    <row r="181" spans="1:7" x14ac:dyDescent="0.25">
      <c r="A181" s="18" t="s">
        <v>440</v>
      </c>
      <c r="B181" s="16" t="s">
        <v>212</v>
      </c>
      <c r="C181" s="17">
        <v>12981</v>
      </c>
      <c r="D181" s="17">
        <v>12386</v>
      </c>
      <c r="E181" s="17">
        <v>11620</v>
      </c>
      <c r="F181" s="17">
        <v>11728</v>
      </c>
      <c r="G181" s="17">
        <v>11025</v>
      </c>
    </row>
    <row r="182" spans="1:7" x14ac:dyDescent="0.25">
      <c r="A182" s="18" t="s">
        <v>441</v>
      </c>
      <c r="B182" s="16" t="s">
        <v>442</v>
      </c>
      <c r="C182" s="17">
        <v>10113</v>
      </c>
      <c r="D182" s="17">
        <v>9555</v>
      </c>
      <c r="E182" s="17">
        <v>9131</v>
      </c>
      <c r="F182" s="17">
        <v>8692</v>
      </c>
      <c r="G182" s="17">
        <v>8145</v>
      </c>
    </row>
    <row r="183" spans="1:7" x14ac:dyDescent="0.25">
      <c r="A183" s="18" t="s">
        <v>443</v>
      </c>
      <c r="B183" s="16" t="s">
        <v>213</v>
      </c>
      <c r="C183" s="17">
        <v>9987</v>
      </c>
      <c r="D183" s="17">
        <v>9247</v>
      </c>
      <c r="E183" s="17">
        <v>8661</v>
      </c>
      <c r="F183" s="17">
        <v>8552</v>
      </c>
      <c r="G183" s="17">
        <v>7972</v>
      </c>
    </row>
    <row r="184" spans="1:7" x14ac:dyDescent="0.25">
      <c r="A184" s="18" t="s">
        <v>444</v>
      </c>
      <c r="B184" s="16" t="s">
        <v>445</v>
      </c>
      <c r="C184" s="17">
        <v>10929</v>
      </c>
      <c r="D184" s="17">
        <v>10161</v>
      </c>
      <c r="E184" s="17">
        <v>9099</v>
      </c>
      <c r="F184" s="17">
        <v>9452</v>
      </c>
      <c r="G184" s="17">
        <v>8543</v>
      </c>
    </row>
    <row r="185" spans="1:7" x14ac:dyDescent="0.25">
      <c r="A185" s="18" t="s">
        <v>446</v>
      </c>
      <c r="B185" s="16" t="s">
        <v>447</v>
      </c>
      <c r="C185" s="17">
        <v>11658</v>
      </c>
      <c r="D185" s="17">
        <v>11474</v>
      </c>
      <c r="E185" s="17">
        <v>11006</v>
      </c>
      <c r="F185" s="17">
        <v>10913</v>
      </c>
      <c r="G185" s="17">
        <v>10236</v>
      </c>
    </row>
    <row r="186" spans="1:7" x14ac:dyDescent="0.25">
      <c r="A186" s="18" t="s">
        <v>448</v>
      </c>
      <c r="B186" s="16" t="s">
        <v>449</v>
      </c>
      <c r="C186" s="17">
        <v>9009</v>
      </c>
      <c r="D186" s="17">
        <v>8761</v>
      </c>
      <c r="E186" s="17">
        <v>8492</v>
      </c>
      <c r="F186" s="17">
        <v>8144</v>
      </c>
      <c r="G186" s="17">
        <v>8407</v>
      </c>
    </row>
    <row r="187" spans="1:7" x14ac:dyDescent="0.25">
      <c r="A187" s="18" t="s">
        <v>450</v>
      </c>
      <c r="B187" s="16" t="s">
        <v>214</v>
      </c>
      <c r="C187" s="17">
        <v>10506</v>
      </c>
      <c r="D187" s="17">
        <v>10028</v>
      </c>
      <c r="E187" s="17">
        <v>8864</v>
      </c>
      <c r="F187" s="17">
        <v>9651</v>
      </c>
      <c r="G187" s="17">
        <v>9088</v>
      </c>
    </row>
    <row r="188" spans="1:7" x14ac:dyDescent="0.25">
      <c r="A188" s="18" t="s">
        <v>451</v>
      </c>
      <c r="B188" s="16" t="s">
        <v>452</v>
      </c>
      <c r="C188" s="17">
        <v>11576</v>
      </c>
      <c r="D188" s="17">
        <v>10514</v>
      </c>
      <c r="E188" s="17">
        <v>10083</v>
      </c>
      <c r="F188" s="17">
        <v>9973</v>
      </c>
      <c r="G188" s="17">
        <v>9226</v>
      </c>
    </row>
    <row r="189" spans="1:7" x14ac:dyDescent="0.25">
      <c r="A189" s="18" t="s">
        <v>453</v>
      </c>
      <c r="B189" s="16" t="s">
        <v>454</v>
      </c>
      <c r="C189" s="17">
        <v>11342</v>
      </c>
      <c r="D189" s="17">
        <v>10428</v>
      </c>
      <c r="E189" s="17">
        <v>10293</v>
      </c>
      <c r="F189" s="17">
        <v>10333</v>
      </c>
      <c r="G189" s="17">
        <v>9576</v>
      </c>
    </row>
    <row r="190" spans="1:7" x14ac:dyDescent="0.25">
      <c r="A190" s="18" t="s">
        <v>455</v>
      </c>
      <c r="B190" s="16" t="s">
        <v>456</v>
      </c>
      <c r="C190" s="17">
        <v>11035</v>
      </c>
      <c r="D190" s="17">
        <v>10690</v>
      </c>
      <c r="E190" s="17">
        <v>10129</v>
      </c>
      <c r="F190" s="17">
        <v>9766</v>
      </c>
      <c r="G190" s="17">
        <v>9383</v>
      </c>
    </row>
    <row r="191" spans="1:7" x14ac:dyDescent="0.25">
      <c r="A191" s="18" t="s">
        <v>457</v>
      </c>
      <c r="B191" s="16" t="s">
        <v>215</v>
      </c>
      <c r="C191" s="17">
        <v>9907</v>
      </c>
      <c r="D191" s="17">
        <v>9337</v>
      </c>
      <c r="E191" s="17">
        <v>8902</v>
      </c>
      <c r="F191" s="17">
        <v>8865</v>
      </c>
      <c r="G191" s="17">
        <v>8422</v>
      </c>
    </row>
    <row r="192" spans="1:7" x14ac:dyDescent="0.25">
      <c r="A192" s="18" t="s">
        <v>458</v>
      </c>
      <c r="B192" s="16" t="s">
        <v>216</v>
      </c>
      <c r="C192" s="17">
        <v>15492</v>
      </c>
      <c r="D192" s="17">
        <v>14834</v>
      </c>
      <c r="E192" s="17">
        <v>14249</v>
      </c>
      <c r="F192" s="17">
        <v>13940</v>
      </c>
      <c r="G192" s="17">
        <v>13989</v>
      </c>
    </row>
    <row r="193" spans="1:7" x14ac:dyDescent="0.25">
      <c r="A193" s="18" t="s">
        <v>459</v>
      </c>
      <c r="B193" s="16" t="s">
        <v>217</v>
      </c>
      <c r="C193" s="17">
        <v>10484</v>
      </c>
      <c r="D193" s="17">
        <v>9697</v>
      </c>
      <c r="E193" s="17">
        <v>9398</v>
      </c>
      <c r="F193" s="17">
        <v>9028</v>
      </c>
      <c r="G193" s="17">
        <v>8527</v>
      </c>
    </row>
    <row r="194" spans="1:7" x14ac:dyDescent="0.25">
      <c r="A194" s="18" t="s">
        <v>460</v>
      </c>
      <c r="B194" s="16" t="s">
        <v>218</v>
      </c>
      <c r="C194" s="17">
        <v>10556</v>
      </c>
      <c r="D194" s="17">
        <v>10078</v>
      </c>
      <c r="E194" s="17">
        <v>9636</v>
      </c>
      <c r="F194" s="17">
        <v>9376</v>
      </c>
      <c r="G194" s="17">
        <v>8904</v>
      </c>
    </row>
    <row r="195" spans="1:7" x14ac:dyDescent="0.25">
      <c r="A195" s="18" t="s">
        <v>461</v>
      </c>
      <c r="B195" s="16" t="s">
        <v>462</v>
      </c>
      <c r="C195" s="17">
        <v>11252</v>
      </c>
      <c r="D195" s="17">
        <v>11173</v>
      </c>
      <c r="E195" s="17">
        <v>10275</v>
      </c>
      <c r="F195" s="17">
        <v>10159</v>
      </c>
      <c r="G195" s="17">
        <v>9295</v>
      </c>
    </row>
    <row r="196" spans="1:7" x14ac:dyDescent="0.25">
      <c r="A196" s="18" t="s">
        <v>463</v>
      </c>
      <c r="B196" s="16" t="s">
        <v>464</v>
      </c>
      <c r="C196" s="17">
        <v>10830</v>
      </c>
      <c r="D196" s="17">
        <v>10321</v>
      </c>
      <c r="E196" s="17">
        <v>9920</v>
      </c>
      <c r="F196" s="17">
        <v>9515</v>
      </c>
      <c r="G196" s="17">
        <v>9104</v>
      </c>
    </row>
    <row r="197" spans="1:7" x14ac:dyDescent="0.25">
      <c r="A197" s="18" t="s">
        <v>465</v>
      </c>
      <c r="B197" s="16" t="s">
        <v>466</v>
      </c>
      <c r="C197" s="17">
        <v>12307</v>
      </c>
      <c r="D197" s="17">
        <v>11639</v>
      </c>
      <c r="E197" s="17">
        <v>10677</v>
      </c>
      <c r="F197" s="17">
        <v>11502</v>
      </c>
      <c r="G197" s="17">
        <v>10443</v>
      </c>
    </row>
    <row r="198" spans="1:7" x14ac:dyDescent="0.25">
      <c r="A198" s="18" t="s">
        <v>467</v>
      </c>
      <c r="B198" s="16" t="s">
        <v>468</v>
      </c>
      <c r="C198" s="17">
        <v>10118</v>
      </c>
      <c r="D198" s="17">
        <v>10429</v>
      </c>
      <c r="E198" s="17">
        <v>8885</v>
      </c>
      <c r="F198" s="17">
        <v>9253</v>
      </c>
      <c r="G198" s="17">
        <v>8281</v>
      </c>
    </row>
    <row r="199" spans="1:7" x14ac:dyDescent="0.25">
      <c r="A199" s="18" t="s">
        <v>469</v>
      </c>
      <c r="B199" s="16" t="s">
        <v>470</v>
      </c>
      <c r="C199" s="17">
        <v>14083</v>
      </c>
      <c r="D199" s="17">
        <v>13333</v>
      </c>
      <c r="E199" s="17">
        <v>12688</v>
      </c>
      <c r="F199" s="17">
        <v>12304</v>
      </c>
      <c r="G199" s="17">
        <v>12040</v>
      </c>
    </row>
    <row r="200" spans="1:7" x14ac:dyDescent="0.25">
      <c r="A200" s="18" t="s">
        <v>471</v>
      </c>
      <c r="B200" s="16" t="s">
        <v>472</v>
      </c>
      <c r="C200" s="17" t="s">
        <v>806</v>
      </c>
      <c r="D200" s="17">
        <v>11382</v>
      </c>
      <c r="E200" s="17">
        <v>10810</v>
      </c>
      <c r="F200" s="17" t="s">
        <v>806</v>
      </c>
      <c r="G200" s="17" t="s">
        <v>806</v>
      </c>
    </row>
    <row r="201" spans="1:7" x14ac:dyDescent="0.25">
      <c r="A201" s="18" t="s">
        <v>473</v>
      </c>
      <c r="B201" s="16" t="s">
        <v>474</v>
      </c>
      <c r="C201" s="17">
        <v>10873</v>
      </c>
      <c r="D201" s="17">
        <v>10957</v>
      </c>
      <c r="E201" s="17">
        <v>10993</v>
      </c>
      <c r="F201" s="17" t="s">
        <v>806</v>
      </c>
      <c r="G201" s="17">
        <v>11146</v>
      </c>
    </row>
    <row r="202" spans="1:7" x14ac:dyDescent="0.25">
      <c r="A202" s="18" t="s">
        <v>475</v>
      </c>
      <c r="B202" s="16" t="s">
        <v>476</v>
      </c>
      <c r="C202" s="17">
        <v>11369</v>
      </c>
      <c r="D202" s="17">
        <v>10986</v>
      </c>
      <c r="E202" s="17">
        <v>10464</v>
      </c>
      <c r="F202" s="17">
        <v>10466</v>
      </c>
      <c r="G202" s="17">
        <v>9903</v>
      </c>
    </row>
    <row r="203" spans="1:7" x14ac:dyDescent="0.25">
      <c r="A203" s="18" t="s">
        <v>477</v>
      </c>
      <c r="B203" s="16" t="s">
        <v>478</v>
      </c>
      <c r="C203" s="17">
        <v>11237</v>
      </c>
      <c r="D203" s="17">
        <v>10832</v>
      </c>
      <c r="E203" s="17">
        <v>10050</v>
      </c>
      <c r="F203" s="17">
        <v>10281</v>
      </c>
      <c r="G203" s="17">
        <v>9929</v>
      </c>
    </row>
    <row r="204" spans="1:7" x14ac:dyDescent="0.25">
      <c r="A204" s="18" t="s">
        <v>479</v>
      </c>
      <c r="B204" s="16" t="s">
        <v>480</v>
      </c>
      <c r="C204" s="17">
        <v>11509</v>
      </c>
      <c r="D204" s="17">
        <v>10897</v>
      </c>
      <c r="E204" s="17">
        <v>10030</v>
      </c>
      <c r="F204" s="17">
        <v>9926</v>
      </c>
      <c r="G204" s="17">
        <v>9150</v>
      </c>
    </row>
    <row r="205" spans="1:7" x14ac:dyDescent="0.25">
      <c r="A205" s="18" t="s">
        <v>481</v>
      </c>
      <c r="B205" s="16" t="s">
        <v>219</v>
      </c>
      <c r="C205" s="17">
        <v>10623</v>
      </c>
      <c r="D205" s="17">
        <v>9808</v>
      </c>
      <c r="E205" s="17">
        <v>9654</v>
      </c>
      <c r="F205" s="17">
        <v>9541</v>
      </c>
      <c r="G205" s="17">
        <v>8909</v>
      </c>
    </row>
    <row r="206" spans="1:7" x14ac:dyDescent="0.25">
      <c r="A206" s="18" t="s">
        <v>482</v>
      </c>
      <c r="B206" s="16" t="s">
        <v>483</v>
      </c>
      <c r="C206" s="17">
        <v>11272</v>
      </c>
      <c r="D206" s="17">
        <v>10419</v>
      </c>
      <c r="E206" s="17">
        <v>10247</v>
      </c>
      <c r="F206" s="17">
        <v>10471</v>
      </c>
      <c r="G206" s="17">
        <v>9742</v>
      </c>
    </row>
    <row r="207" spans="1:7" x14ac:dyDescent="0.25">
      <c r="A207" s="18" t="s">
        <v>484</v>
      </c>
      <c r="B207" s="16" t="s">
        <v>485</v>
      </c>
      <c r="C207" s="17">
        <v>11075</v>
      </c>
      <c r="D207" s="17">
        <v>11023</v>
      </c>
      <c r="E207" s="17">
        <v>10066</v>
      </c>
      <c r="F207" s="17">
        <v>9202</v>
      </c>
      <c r="G207" s="17">
        <v>8890</v>
      </c>
    </row>
    <row r="208" spans="1:7" x14ac:dyDescent="0.25">
      <c r="A208" s="18" t="s">
        <v>486</v>
      </c>
      <c r="B208" s="16" t="s">
        <v>220</v>
      </c>
      <c r="C208" s="17">
        <v>9387</v>
      </c>
      <c r="D208" s="17">
        <v>9884</v>
      </c>
      <c r="E208" s="17">
        <v>8513</v>
      </c>
      <c r="F208" s="17">
        <v>8957</v>
      </c>
      <c r="G208" s="17">
        <v>8004</v>
      </c>
    </row>
    <row r="209" spans="1:7" x14ac:dyDescent="0.25">
      <c r="A209" s="18" t="s">
        <v>487</v>
      </c>
      <c r="B209" s="16" t="s">
        <v>488</v>
      </c>
      <c r="C209" s="17">
        <v>8544</v>
      </c>
      <c r="D209" s="17">
        <v>9067</v>
      </c>
      <c r="E209" s="17">
        <v>8263</v>
      </c>
      <c r="F209" s="17">
        <v>8834</v>
      </c>
      <c r="G209" s="17">
        <v>7547</v>
      </c>
    </row>
    <row r="210" spans="1:7" x14ac:dyDescent="0.25">
      <c r="A210" s="18" t="s">
        <v>489</v>
      </c>
      <c r="B210" s="16" t="s">
        <v>221</v>
      </c>
      <c r="C210" s="17">
        <v>13997</v>
      </c>
      <c r="D210" s="17">
        <v>13314</v>
      </c>
      <c r="E210" s="17">
        <v>12815</v>
      </c>
      <c r="F210" s="17">
        <v>12642</v>
      </c>
      <c r="G210" s="17">
        <v>12121</v>
      </c>
    </row>
    <row r="211" spans="1:7" x14ac:dyDescent="0.25">
      <c r="A211" s="18" t="s">
        <v>490</v>
      </c>
      <c r="B211" s="16" t="s">
        <v>491</v>
      </c>
      <c r="C211" s="17" t="s">
        <v>806</v>
      </c>
      <c r="D211" s="17">
        <v>11382</v>
      </c>
      <c r="E211" s="17">
        <v>10810</v>
      </c>
      <c r="F211" s="17" t="s">
        <v>806</v>
      </c>
      <c r="G211" s="17" t="s">
        <v>806</v>
      </c>
    </row>
    <row r="212" spans="1:7" x14ac:dyDescent="0.25">
      <c r="A212" s="18" t="s">
        <v>492</v>
      </c>
      <c r="B212" s="16" t="s">
        <v>493</v>
      </c>
      <c r="C212" s="17">
        <v>10035</v>
      </c>
      <c r="D212" s="17">
        <v>9406</v>
      </c>
      <c r="E212" s="17">
        <v>8401</v>
      </c>
      <c r="F212" s="17">
        <v>8482</v>
      </c>
      <c r="G212" s="17">
        <v>8187</v>
      </c>
    </row>
    <row r="213" spans="1:7" x14ac:dyDescent="0.25">
      <c r="A213" s="18" t="s">
        <v>494</v>
      </c>
      <c r="B213" s="16" t="s">
        <v>495</v>
      </c>
      <c r="C213" s="17">
        <v>11306</v>
      </c>
      <c r="D213" s="17">
        <v>10293</v>
      </c>
      <c r="E213" s="17">
        <v>9906</v>
      </c>
      <c r="F213" s="17">
        <v>9792</v>
      </c>
      <c r="G213" s="17">
        <v>9570</v>
      </c>
    </row>
    <row r="214" spans="1:7" x14ac:dyDescent="0.25">
      <c r="A214" s="18" t="s">
        <v>496</v>
      </c>
      <c r="B214" s="16" t="s">
        <v>222</v>
      </c>
      <c r="C214" s="17">
        <v>10482</v>
      </c>
      <c r="D214" s="17">
        <v>9977</v>
      </c>
      <c r="E214" s="17">
        <v>9340</v>
      </c>
      <c r="F214" s="17">
        <v>9228</v>
      </c>
      <c r="G214" s="17">
        <v>8772</v>
      </c>
    </row>
    <row r="215" spans="1:7" x14ac:dyDescent="0.25">
      <c r="A215" s="18" t="s">
        <v>497</v>
      </c>
      <c r="B215" s="16" t="s">
        <v>498</v>
      </c>
      <c r="C215" s="17" t="s">
        <v>806</v>
      </c>
      <c r="D215" s="17">
        <v>11382</v>
      </c>
      <c r="E215" s="17">
        <v>10810</v>
      </c>
      <c r="F215" s="17" t="s">
        <v>806</v>
      </c>
      <c r="G215" s="17" t="s">
        <v>806</v>
      </c>
    </row>
    <row r="216" spans="1:7" x14ac:dyDescent="0.25">
      <c r="A216" s="18" t="s">
        <v>499</v>
      </c>
      <c r="B216" s="16" t="s">
        <v>500</v>
      </c>
      <c r="C216" s="17">
        <v>10676</v>
      </c>
      <c r="D216" s="17">
        <v>10451</v>
      </c>
      <c r="E216" s="17">
        <v>10157</v>
      </c>
      <c r="F216" s="17">
        <v>9907</v>
      </c>
      <c r="G216" s="17">
        <v>9905</v>
      </c>
    </row>
    <row r="217" spans="1:7" x14ac:dyDescent="0.25">
      <c r="A217" s="18" t="s">
        <v>501</v>
      </c>
      <c r="B217" s="16" t="s">
        <v>223</v>
      </c>
      <c r="C217" s="17">
        <v>9768</v>
      </c>
      <c r="D217" s="17">
        <v>9438</v>
      </c>
      <c r="E217" s="17">
        <v>8782</v>
      </c>
      <c r="F217" s="17">
        <v>9060</v>
      </c>
      <c r="G217" s="17">
        <v>8209</v>
      </c>
    </row>
    <row r="218" spans="1:7" x14ac:dyDescent="0.25">
      <c r="A218" s="18" t="s">
        <v>502</v>
      </c>
      <c r="B218" s="16" t="s">
        <v>224</v>
      </c>
      <c r="C218" s="17">
        <v>11458</v>
      </c>
      <c r="D218" s="17">
        <v>10857</v>
      </c>
      <c r="E218" s="17">
        <v>10220</v>
      </c>
      <c r="F218" s="17">
        <v>9937</v>
      </c>
      <c r="G218" s="17">
        <v>9432</v>
      </c>
    </row>
    <row r="219" spans="1:7" x14ac:dyDescent="0.25">
      <c r="A219" s="18" t="s">
        <v>503</v>
      </c>
      <c r="B219" s="16" t="s">
        <v>504</v>
      </c>
      <c r="C219" s="17">
        <v>12780</v>
      </c>
      <c r="D219" s="17">
        <v>11180</v>
      </c>
      <c r="E219" s="17">
        <v>10323</v>
      </c>
      <c r="F219" s="17">
        <v>9929</v>
      </c>
      <c r="G219" s="17">
        <v>9185</v>
      </c>
    </row>
    <row r="220" spans="1:7" x14ac:dyDescent="0.25">
      <c r="A220" s="18" t="s">
        <v>505</v>
      </c>
      <c r="B220" s="16" t="s">
        <v>225</v>
      </c>
      <c r="C220" s="17">
        <v>11209</v>
      </c>
      <c r="D220" s="17">
        <v>10470</v>
      </c>
      <c r="E220" s="17">
        <v>10076</v>
      </c>
      <c r="F220" s="17">
        <v>9900</v>
      </c>
      <c r="G220" s="17">
        <v>9041</v>
      </c>
    </row>
    <row r="221" spans="1:7" x14ac:dyDescent="0.25">
      <c r="A221" s="18" t="s">
        <v>506</v>
      </c>
      <c r="B221" s="16" t="s">
        <v>507</v>
      </c>
      <c r="C221" s="17">
        <v>13953</v>
      </c>
      <c r="D221" s="17">
        <v>12721</v>
      </c>
      <c r="E221" s="17">
        <v>12170</v>
      </c>
      <c r="F221" s="17">
        <v>11406</v>
      </c>
      <c r="G221" s="17">
        <v>10926</v>
      </c>
    </row>
    <row r="222" spans="1:7" x14ac:dyDescent="0.25">
      <c r="A222" s="18" t="s">
        <v>508</v>
      </c>
      <c r="B222" s="16" t="s">
        <v>226</v>
      </c>
      <c r="C222" s="17">
        <v>11160</v>
      </c>
      <c r="D222" s="17">
        <v>10387</v>
      </c>
      <c r="E222" s="17">
        <v>9869</v>
      </c>
      <c r="F222" s="17">
        <v>9743</v>
      </c>
      <c r="G222" s="17">
        <v>9173</v>
      </c>
    </row>
    <row r="223" spans="1:7" x14ac:dyDescent="0.25">
      <c r="A223" s="18" t="s">
        <v>509</v>
      </c>
      <c r="B223" s="16" t="s">
        <v>227</v>
      </c>
      <c r="C223" s="17">
        <v>11308</v>
      </c>
      <c r="D223" s="17">
        <v>11139</v>
      </c>
      <c r="E223" s="17">
        <v>10212</v>
      </c>
      <c r="F223" s="17">
        <v>10468</v>
      </c>
      <c r="G223" s="17">
        <v>10172</v>
      </c>
    </row>
    <row r="224" spans="1:7" x14ac:dyDescent="0.25">
      <c r="A224" s="18" t="s">
        <v>510</v>
      </c>
      <c r="B224" s="16" t="s">
        <v>511</v>
      </c>
      <c r="C224" s="17">
        <v>13205</v>
      </c>
      <c r="D224" s="17">
        <v>12393</v>
      </c>
      <c r="E224" s="17">
        <v>11764</v>
      </c>
      <c r="F224" s="17">
        <v>11180</v>
      </c>
      <c r="G224" s="17">
        <v>11154</v>
      </c>
    </row>
    <row r="225" spans="1:7" x14ac:dyDescent="0.25">
      <c r="A225" s="18" t="s">
        <v>512</v>
      </c>
      <c r="B225" s="16" t="s">
        <v>513</v>
      </c>
      <c r="C225" s="17">
        <v>12698</v>
      </c>
      <c r="D225" s="17">
        <v>11261</v>
      </c>
      <c r="E225" s="17">
        <v>12178</v>
      </c>
      <c r="F225" s="17">
        <v>12421</v>
      </c>
      <c r="G225" s="17">
        <v>11758</v>
      </c>
    </row>
    <row r="226" spans="1:7" x14ac:dyDescent="0.25">
      <c r="A226" s="18" t="s">
        <v>514</v>
      </c>
      <c r="B226" s="16" t="s">
        <v>515</v>
      </c>
      <c r="C226" s="17">
        <v>9290</v>
      </c>
      <c r="D226" s="17">
        <v>8651</v>
      </c>
      <c r="E226" s="17">
        <v>8556</v>
      </c>
      <c r="F226" s="17">
        <v>8480</v>
      </c>
      <c r="G226" s="17">
        <v>7763</v>
      </c>
    </row>
    <row r="227" spans="1:7" x14ac:dyDescent="0.25">
      <c r="A227" s="18" t="s">
        <v>516</v>
      </c>
      <c r="B227" s="16" t="s">
        <v>517</v>
      </c>
      <c r="C227" s="17">
        <v>11301</v>
      </c>
      <c r="D227" s="17">
        <v>11369</v>
      </c>
      <c r="E227" s="17">
        <v>9701</v>
      </c>
      <c r="F227" s="17">
        <v>10507</v>
      </c>
      <c r="G227" s="17">
        <v>8933</v>
      </c>
    </row>
    <row r="228" spans="1:7" x14ac:dyDescent="0.25">
      <c r="A228" s="18" t="s">
        <v>518</v>
      </c>
      <c r="B228" s="16" t="s">
        <v>519</v>
      </c>
      <c r="C228" s="17">
        <v>10005</v>
      </c>
      <c r="D228" s="17">
        <v>9533</v>
      </c>
      <c r="E228" s="17">
        <v>9102</v>
      </c>
      <c r="F228" s="17">
        <v>8932</v>
      </c>
      <c r="G228" s="17">
        <v>8308</v>
      </c>
    </row>
    <row r="229" spans="1:7" x14ac:dyDescent="0.25">
      <c r="A229" s="18" t="s">
        <v>520</v>
      </c>
      <c r="B229" s="16" t="s">
        <v>521</v>
      </c>
      <c r="C229" s="17">
        <v>10069</v>
      </c>
      <c r="D229" s="17">
        <v>9539</v>
      </c>
      <c r="E229" s="17">
        <v>9133</v>
      </c>
      <c r="F229" s="17">
        <v>9105</v>
      </c>
      <c r="G229" s="17">
        <v>8400</v>
      </c>
    </row>
    <row r="230" spans="1:7" x14ac:dyDescent="0.25">
      <c r="A230" s="18" t="s">
        <v>522</v>
      </c>
      <c r="B230" s="16" t="s">
        <v>523</v>
      </c>
      <c r="C230" s="17">
        <v>13982</v>
      </c>
      <c r="D230" s="17">
        <v>13146</v>
      </c>
      <c r="E230" s="17">
        <v>11348</v>
      </c>
      <c r="F230" s="17">
        <v>10958</v>
      </c>
      <c r="G230" s="17">
        <v>10349</v>
      </c>
    </row>
    <row r="231" spans="1:7" x14ac:dyDescent="0.25">
      <c r="A231" s="18" t="s">
        <v>524</v>
      </c>
      <c r="B231" s="16" t="s">
        <v>228</v>
      </c>
      <c r="C231" s="17">
        <v>10376</v>
      </c>
      <c r="D231" s="17">
        <v>10183</v>
      </c>
      <c r="E231" s="17">
        <v>9603</v>
      </c>
      <c r="F231" s="17">
        <v>9491</v>
      </c>
      <c r="G231" s="17">
        <v>8956</v>
      </c>
    </row>
    <row r="232" spans="1:7" x14ac:dyDescent="0.25">
      <c r="A232" s="18" t="s">
        <v>525</v>
      </c>
      <c r="B232" s="16" t="s">
        <v>526</v>
      </c>
      <c r="C232" s="17">
        <v>10720</v>
      </c>
      <c r="D232" s="17">
        <v>10420</v>
      </c>
      <c r="E232" s="17">
        <v>10081</v>
      </c>
      <c r="F232" s="17">
        <v>9868</v>
      </c>
      <c r="G232" s="17">
        <v>9243</v>
      </c>
    </row>
    <row r="233" spans="1:7" x14ac:dyDescent="0.25">
      <c r="A233" s="18" t="s">
        <v>527</v>
      </c>
      <c r="B233" s="16" t="s">
        <v>229</v>
      </c>
      <c r="C233" s="17">
        <v>11162</v>
      </c>
      <c r="D233" s="17">
        <v>10548</v>
      </c>
      <c r="E233" s="17">
        <v>9780</v>
      </c>
      <c r="F233" s="17">
        <v>9491</v>
      </c>
      <c r="G233" s="17">
        <v>9607</v>
      </c>
    </row>
    <row r="234" spans="1:7" x14ac:dyDescent="0.25">
      <c r="A234" s="18" t="s">
        <v>528</v>
      </c>
      <c r="B234" s="16" t="s">
        <v>230</v>
      </c>
      <c r="C234" s="17">
        <v>9922</v>
      </c>
      <c r="D234" s="17">
        <v>9518</v>
      </c>
      <c r="E234" s="17">
        <v>8771</v>
      </c>
      <c r="F234" s="17">
        <v>8339</v>
      </c>
      <c r="G234" s="17">
        <v>7855</v>
      </c>
    </row>
    <row r="235" spans="1:7" x14ac:dyDescent="0.25">
      <c r="A235" s="18" t="s">
        <v>529</v>
      </c>
      <c r="B235" s="16" t="s">
        <v>530</v>
      </c>
      <c r="C235" s="17">
        <v>12136</v>
      </c>
      <c r="D235" s="17">
        <v>11682</v>
      </c>
      <c r="E235" s="17">
        <v>11158</v>
      </c>
      <c r="F235" s="17">
        <v>10793</v>
      </c>
      <c r="G235" s="17">
        <v>10390</v>
      </c>
    </row>
    <row r="236" spans="1:7" x14ac:dyDescent="0.25">
      <c r="A236" s="18" t="s">
        <v>531</v>
      </c>
      <c r="B236" s="16" t="s">
        <v>532</v>
      </c>
      <c r="C236" s="17">
        <v>10802</v>
      </c>
      <c r="D236" s="17">
        <v>9841</v>
      </c>
      <c r="E236" s="17">
        <v>9534</v>
      </c>
      <c r="F236" s="17">
        <v>9762</v>
      </c>
      <c r="G236" s="17">
        <v>9490</v>
      </c>
    </row>
    <row r="237" spans="1:7" x14ac:dyDescent="0.25">
      <c r="A237" s="18" t="s">
        <v>533</v>
      </c>
      <c r="B237" s="16" t="s">
        <v>231</v>
      </c>
      <c r="C237" s="17">
        <v>9645</v>
      </c>
      <c r="D237" s="17">
        <v>9168</v>
      </c>
      <c r="E237" s="17">
        <v>8911</v>
      </c>
      <c r="F237" s="17">
        <v>8771</v>
      </c>
      <c r="G237" s="17">
        <v>8172</v>
      </c>
    </row>
    <row r="238" spans="1:7" x14ac:dyDescent="0.25">
      <c r="A238" s="18" t="s">
        <v>534</v>
      </c>
      <c r="B238" s="16" t="s">
        <v>535</v>
      </c>
      <c r="C238" s="17">
        <v>11237</v>
      </c>
      <c r="D238" s="17">
        <v>10987</v>
      </c>
      <c r="E238" s="17">
        <v>10385</v>
      </c>
      <c r="F238" s="17">
        <v>10305</v>
      </c>
      <c r="G238" s="17">
        <v>9094</v>
      </c>
    </row>
    <row r="239" spans="1:7" x14ac:dyDescent="0.25">
      <c r="A239" s="18" t="s">
        <v>536</v>
      </c>
      <c r="B239" s="16" t="s">
        <v>537</v>
      </c>
      <c r="C239" s="17">
        <v>10519</v>
      </c>
      <c r="D239" s="17">
        <v>10070</v>
      </c>
      <c r="E239" s="17">
        <v>9934</v>
      </c>
      <c r="F239" s="17">
        <v>9513</v>
      </c>
      <c r="G239" s="17">
        <v>9227</v>
      </c>
    </row>
    <row r="240" spans="1:7" x14ac:dyDescent="0.25">
      <c r="A240" s="18" t="s">
        <v>538</v>
      </c>
      <c r="B240" s="16" t="s">
        <v>232</v>
      </c>
      <c r="C240" s="17">
        <v>11146</v>
      </c>
      <c r="D240" s="17">
        <v>10543</v>
      </c>
      <c r="E240" s="17">
        <v>10172</v>
      </c>
      <c r="F240" s="17">
        <v>9844</v>
      </c>
      <c r="G240" s="17">
        <v>9288</v>
      </c>
    </row>
    <row r="241" spans="1:7" x14ac:dyDescent="0.25">
      <c r="A241" s="18" t="s">
        <v>539</v>
      </c>
      <c r="B241" s="16" t="s">
        <v>540</v>
      </c>
      <c r="C241" s="17">
        <v>12571</v>
      </c>
      <c r="D241" s="17">
        <v>11758</v>
      </c>
      <c r="E241" s="17">
        <v>11074</v>
      </c>
      <c r="F241" s="17">
        <v>12290</v>
      </c>
      <c r="G241" s="17">
        <v>11072</v>
      </c>
    </row>
    <row r="242" spans="1:7" x14ac:dyDescent="0.25">
      <c r="A242" s="18" t="s">
        <v>541</v>
      </c>
      <c r="B242" s="16" t="s">
        <v>542</v>
      </c>
      <c r="C242" s="17">
        <v>12545</v>
      </c>
      <c r="D242" s="17">
        <v>12124</v>
      </c>
      <c r="E242" s="17">
        <v>11624</v>
      </c>
      <c r="F242" s="17">
        <v>11148</v>
      </c>
      <c r="G242" s="17">
        <v>10685</v>
      </c>
    </row>
    <row r="243" spans="1:7" x14ac:dyDescent="0.25">
      <c r="A243" s="18" t="s">
        <v>543</v>
      </c>
      <c r="B243" s="16" t="s">
        <v>544</v>
      </c>
      <c r="C243" s="17">
        <v>11700</v>
      </c>
      <c r="D243" s="17">
        <v>11653</v>
      </c>
      <c r="E243" s="17">
        <v>10899</v>
      </c>
      <c r="F243" s="17">
        <v>10777</v>
      </c>
      <c r="G243" s="17">
        <v>10139</v>
      </c>
    </row>
    <row r="244" spans="1:7" x14ac:dyDescent="0.25">
      <c r="A244" s="18" t="s">
        <v>545</v>
      </c>
      <c r="B244" s="16" t="s">
        <v>546</v>
      </c>
      <c r="C244" s="17">
        <v>13555</v>
      </c>
      <c r="D244" s="17">
        <v>13570</v>
      </c>
      <c r="E244" s="17">
        <v>13575</v>
      </c>
      <c r="F244" s="17">
        <v>12072</v>
      </c>
      <c r="G244" s="17">
        <v>11761</v>
      </c>
    </row>
    <row r="245" spans="1:7" x14ac:dyDescent="0.25">
      <c r="A245" s="18" t="s">
        <v>547</v>
      </c>
      <c r="B245" s="16" t="s">
        <v>548</v>
      </c>
      <c r="C245" s="17">
        <v>10582</v>
      </c>
      <c r="D245" s="17">
        <v>10128</v>
      </c>
      <c r="E245" s="17">
        <v>10349</v>
      </c>
      <c r="F245" s="17">
        <v>9389</v>
      </c>
      <c r="G245" s="17">
        <v>8739</v>
      </c>
    </row>
    <row r="246" spans="1:7" x14ac:dyDescent="0.25">
      <c r="A246" s="18" t="s">
        <v>549</v>
      </c>
      <c r="B246" s="16" t="s">
        <v>550</v>
      </c>
      <c r="C246" s="17">
        <v>10114</v>
      </c>
      <c r="D246" s="17">
        <v>9715</v>
      </c>
      <c r="E246" s="17">
        <v>9168</v>
      </c>
      <c r="F246" s="17">
        <v>9276</v>
      </c>
      <c r="G246" s="17">
        <v>8792</v>
      </c>
    </row>
    <row r="247" spans="1:7" x14ac:dyDescent="0.25">
      <c r="A247" s="18" t="s">
        <v>551</v>
      </c>
      <c r="B247" s="16" t="s">
        <v>552</v>
      </c>
      <c r="C247" s="17">
        <v>10244</v>
      </c>
      <c r="D247" s="17">
        <v>9254</v>
      </c>
      <c r="E247" s="17">
        <v>8437</v>
      </c>
      <c r="F247" s="17">
        <v>8180</v>
      </c>
      <c r="G247" s="17">
        <v>8335</v>
      </c>
    </row>
    <row r="248" spans="1:7" x14ac:dyDescent="0.25">
      <c r="A248" s="18" t="s">
        <v>553</v>
      </c>
      <c r="B248" s="16" t="s">
        <v>554</v>
      </c>
      <c r="C248" s="17">
        <v>10115</v>
      </c>
      <c r="D248" s="17">
        <v>9825</v>
      </c>
      <c r="E248" s="17">
        <v>9022</v>
      </c>
      <c r="F248" s="17">
        <v>9252</v>
      </c>
      <c r="G248" s="17">
        <v>8824</v>
      </c>
    </row>
    <row r="249" spans="1:7" x14ac:dyDescent="0.25">
      <c r="A249" s="18" t="s">
        <v>555</v>
      </c>
      <c r="B249" s="16" t="s">
        <v>556</v>
      </c>
      <c r="C249" s="17">
        <v>9984</v>
      </c>
      <c r="D249" s="17">
        <v>9890</v>
      </c>
      <c r="E249" s="17">
        <v>9104</v>
      </c>
      <c r="F249" s="17">
        <v>8937</v>
      </c>
      <c r="G249" s="17">
        <v>8590</v>
      </c>
    </row>
    <row r="250" spans="1:7" x14ac:dyDescent="0.25">
      <c r="A250" s="18" t="s">
        <v>557</v>
      </c>
      <c r="B250" s="16" t="s">
        <v>558</v>
      </c>
      <c r="C250" s="17">
        <v>12475</v>
      </c>
      <c r="D250" s="17">
        <v>11761</v>
      </c>
      <c r="E250" s="17">
        <v>10543</v>
      </c>
      <c r="F250" s="17">
        <v>11354</v>
      </c>
      <c r="G250" s="17">
        <v>9838</v>
      </c>
    </row>
    <row r="251" spans="1:7" x14ac:dyDescent="0.25">
      <c r="A251" s="18" t="s">
        <v>559</v>
      </c>
      <c r="B251" s="16" t="s">
        <v>560</v>
      </c>
      <c r="C251" s="17">
        <v>10243</v>
      </c>
      <c r="D251" s="17">
        <v>9787</v>
      </c>
      <c r="E251" s="17">
        <v>8736</v>
      </c>
      <c r="F251" s="17">
        <v>8905</v>
      </c>
      <c r="G251" s="17">
        <v>8285</v>
      </c>
    </row>
    <row r="252" spans="1:7" x14ac:dyDescent="0.25">
      <c r="A252" s="18" t="s">
        <v>561</v>
      </c>
      <c r="B252" s="16" t="s">
        <v>562</v>
      </c>
      <c r="C252" s="17">
        <v>9078</v>
      </c>
      <c r="D252" s="17">
        <v>8754</v>
      </c>
      <c r="E252" s="17">
        <v>7604</v>
      </c>
      <c r="F252" s="17">
        <v>7858</v>
      </c>
      <c r="G252" s="17">
        <v>7758</v>
      </c>
    </row>
    <row r="253" spans="1:7" x14ac:dyDescent="0.25">
      <c r="A253" s="18" t="s">
        <v>563</v>
      </c>
      <c r="B253" s="16" t="s">
        <v>564</v>
      </c>
      <c r="C253" s="17">
        <v>11764</v>
      </c>
      <c r="D253" s="17">
        <v>11812</v>
      </c>
      <c r="E253" s="17">
        <v>11056</v>
      </c>
      <c r="F253" s="17">
        <v>11378</v>
      </c>
      <c r="G253" s="17">
        <v>10964</v>
      </c>
    </row>
    <row r="254" spans="1:7" x14ac:dyDescent="0.25">
      <c r="A254" s="18" t="s">
        <v>565</v>
      </c>
      <c r="B254" s="16" t="s">
        <v>233</v>
      </c>
      <c r="C254" s="17">
        <v>10031</v>
      </c>
      <c r="D254" s="17">
        <v>9406</v>
      </c>
      <c r="E254" s="17">
        <v>9069</v>
      </c>
      <c r="F254" s="17">
        <v>8832</v>
      </c>
      <c r="G254" s="17">
        <v>8445</v>
      </c>
    </row>
    <row r="255" spans="1:7" x14ac:dyDescent="0.25">
      <c r="A255" s="18" t="s">
        <v>566</v>
      </c>
      <c r="B255" s="16" t="s">
        <v>567</v>
      </c>
      <c r="C255" s="17">
        <v>10254</v>
      </c>
      <c r="D255" s="17">
        <v>9914</v>
      </c>
      <c r="E255" s="17">
        <v>9982</v>
      </c>
      <c r="F255" s="17">
        <v>7098</v>
      </c>
      <c r="G255" s="17">
        <v>8618</v>
      </c>
    </row>
    <row r="256" spans="1:7" x14ac:dyDescent="0.25">
      <c r="A256" s="18" t="s">
        <v>568</v>
      </c>
      <c r="B256" s="16" t="s">
        <v>234</v>
      </c>
      <c r="C256" s="17">
        <v>10210</v>
      </c>
      <c r="D256" s="17">
        <v>9942</v>
      </c>
      <c r="E256" s="17">
        <v>9304</v>
      </c>
      <c r="F256" s="17">
        <v>8970</v>
      </c>
      <c r="G256" s="17">
        <v>8593</v>
      </c>
    </row>
    <row r="257" spans="1:7" x14ac:dyDescent="0.25">
      <c r="A257" s="18" t="s">
        <v>569</v>
      </c>
      <c r="B257" s="16" t="s">
        <v>570</v>
      </c>
      <c r="C257" s="17">
        <v>11318</v>
      </c>
      <c r="D257" s="17">
        <v>10682</v>
      </c>
      <c r="E257" s="17">
        <v>10043</v>
      </c>
      <c r="F257" s="17">
        <v>10471</v>
      </c>
      <c r="G257" s="17">
        <v>10419</v>
      </c>
    </row>
    <row r="258" spans="1:7" x14ac:dyDescent="0.25">
      <c r="A258" s="18" t="s">
        <v>571</v>
      </c>
      <c r="B258" s="16" t="s">
        <v>572</v>
      </c>
      <c r="C258" s="17">
        <v>10576</v>
      </c>
      <c r="D258" s="17">
        <v>10286</v>
      </c>
      <c r="E258" s="17">
        <v>9541</v>
      </c>
      <c r="F258" s="17">
        <v>9791</v>
      </c>
      <c r="G258" s="17">
        <v>9227</v>
      </c>
    </row>
    <row r="259" spans="1:7" x14ac:dyDescent="0.25">
      <c r="A259" s="18" t="s">
        <v>573</v>
      </c>
      <c r="B259" s="16" t="s">
        <v>235</v>
      </c>
      <c r="C259" s="17">
        <v>11267</v>
      </c>
      <c r="D259" s="17">
        <v>10545</v>
      </c>
      <c r="E259" s="17">
        <v>9958</v>
      </c>
      <c r="F259" s="17">
        <v>9952</v>
      </c>
      <c r="G259" s="17">
        <v>9364</v>
      </c>
    </row>
    <row r="260" spans="1:7" x14ac:dyDescent="0.25">
      <c r="A260" s="18" t="s">
        <v>574</v>
      </c>
      <c r="B260" s="16" t="s">
        <v>575</v>
      </c>
      <c r="C260" s="17">
        <v>10236</v>
      </c>
      <c r="D260" s="17">
        <v>9747</v>
      </c>
      <c r="E260" s="17">
        <v>9283</v>
      </c>
      <c r="F260" s="17">
        <v>8905</v>
      </c>
      <c r="G260" s="17">
        <v>8886</v>
      </c>
    </row>
    <row r="261" spans="1:7" x14ac:dyDescent="0.25">
      <c r="A261" s="18" t="s">
        <v>576</v>
      </c>
      <c r="B261" s="16" t="s">
        <v>236</v>
      </c>
      <c r="C261" s="17">
        <v>9827</v>
      </c>
      <c r="D261" s="17">
        <v>9064</v>
      </c>
      <c r="E261" s="17">
        <v>8726</v>
      </c>
      <c r="F261" s="17">
        <v>8380</v>
      </c>
      <c r="G261" s="17">
        <v>7846</v>
      </c>
    </row>
    <row r="262" spans="1:7" x14ac:dyDescent="0.25">
      <c r="A262" s="18" t="s">
        <v>577</v>
      </c>
      <c r="B262" s="16" t="s">
        <v>578</v>
      </c>
      <c r="C262" s="17">
        <v>10762</v>
      </c>
      <c r="D262" s="17">
        <v>10399</v>
      </c>
      <c r="E262" s="17">
        <v>9652</v>
      </c>
      <c r="F262" s="17">
        <v>9858</v>
      </c>
      <c r="G262" s="17">
        <v>9103</v>
      </c>
    </row>
    <row r="263" spans="1:7" x14ac:dyDescent="0.25">
      <c r="A263" s="18" t="s">
        <v>579</v>
      </c>
      <c r="B263" s="16" t="s">
        <v>580</v>
      </c>
      <c r="C263" s="17">
        <v>10669</v>
      </c>
      <c r="D263" s="17">
        <v>10457</v>
      </c>
      <c r="E263" s="17">
        <v>9815</v>
      </c>
      <c r="F263" s="17">
        <v>9700</v>
      </c>
      <c r="G263" s="17">
        <v>9519</v>
      </c>
    </row>
    <row r="264" spans="1:7" x14ac:dyDescent="0.25">
      <c r="A264" s="18" t="s">
        <v>581</v>
      </c>
      <c r="B264" s="16" t="s">
        <v>582</v>
      </c>
      <c r="C264" s="17">
        <v>10641</v>
      </c>
      <c r="D264" s="17">
        <v>9675</v>
      </c>
      <c r="E264" s="17">
        <v>9106</v>
      </c>
      <c r="F264" s="17">
        <v>9153</v>
      </c>
      <c r="G264" s="17">
        <v>8094</v>
      </c>
    </row>
    <row r="265" spans="1:7" x14ac:dyDescent="0.25">
      <c r="A265" s="18" t="s">
        <v>583</v>
      </c>
      <c r="B265" s="16" t="s">
        <v>584</v>
      </c>
      <c r="C265" s="17">
        <v>9068</v>
      </c>
      <c r="D265" s="17">
        <v>9273</v>
      </c>
      <c r="E265" s="17">
        <v>8241</v>
      </c>
      <c r="F265" s="17">
        <v>8425</v>
      </c>
      <c r="G265" s="17">
        <v>7967</v>
      </c>
    </row>
    <row r="266" spans="1:7" x14ac:dyDescent="0.25">
      <c r="A266" s="18" t="s">
        <v>585</v>
      </c>
      <c r="B266" s="16" t="s">
        <v>586</v>
      </c>
      <c r="C266" s="17">
        <v>12426</v>
      </c>
      <c r="D266" s="17">
        <v>11539</v>
      </c>
      <c r="E266" s="17">
        <v>10645</v>
      </c>
      <c r="F266" s="17">
        <v>9931</v>
      </c>
      <c r="G266" s="17">
        <v>9769</v>
      </c>
    </row>
    <row r="267" spans="1:7" x14ac:dyDescent="0.25">
      <c r="A267" s="18" t="s">
        <v>587</v>
      </c>
      <c r="B267" s="16" t="s">
        <v>588</v>
      </c>
      <c r="C267" s="17">
        <v>11013</v>
      </c>
      <c r="D267" s="17">
        <v>10431</v>
      </c>
      <c r="E267" s="17">
        <v>9875</v>
      </c>
      <c r="F267" s="17">
        <v>9813</v>
      </c>
      <c r="G267" s="17">
        <v>9458</v>
      </c>
    </row>
    <row r="268" spans="1:7" x14ac:dyDescent="0.25">
      <c r="A268" s="18" t="s">
        <v>589</v>
      </c>
      <c r="B268" s="16" t="s">
        <v>237</v>
      </c>
      <c r="C268" s="17">
        <v>10990</v>
      </c>
      <c r="D268" s="17">
        <v>10568</v>
      </c>
      <c r="E268" s="17">
        <v>9916</v>
      </c>
      <c r="F268" s="17">
        <v>9608</v>
      </c>
      <c r="G268" s="17">
        <v>9014</v>
      </c>
    </row>
    <row r="269" spans="1:7" x14ac:dyDescent="0.25">
      <c r="A269" s="18" t="s">
        <v>590</v>
      </c>
      <c r="B269" s="16" t="s">
        <v>591</v>
      </c>
      <c r="C269" s="17">
        <v>14226</v>
      </c>
      <c r="D269" s="17">
        <v>13041</v>
      </c>
      <c r="E269" s="17">
        <v>12439</v>
      </c>
      <c r="F269" s="17">
        <v>12185</v>
      </c>
      <c r="G269" s="17">
        <v>11554</v>
      </c>
    </row>
    <row r="270" spans="1:7" x14ac:dyDescent="0.25">
      <c r="A270" s="18" t="s">
        <v>592</v>
      </c>
      <c r="B270" s="16" t="s">
        <v>593</v>
      </c>
      <c r="C270" s="17">
        <v>11862</v>
      </c>
      <c r="D270" s="17">
        <v>10991</v>
      </c>
      <c r="E270" s="17">
        <v>10400</v>
      </c>
      <c r="F270" s="17">
        <v>10105</v>
      </c>
      <c r="G270" s="17">
        <v>9771</v>
      </c>
    </row>
    <row r="271" spans="1:7" x14ac:dyDescent="0.25">
      <c r="A271" s="18" t="s">
        <v>594</v>
      </c>
      <c r="B271" s="16" t="s">
        <v>595</v>
      </c>
      <c r="C271" s="17">
        <v>9810</v>
      </c>
      <c r="D271" s="17">
        <v>9464</v>
      </c>
      <c r="E271" s="17">
        <v>9026</v>
      </c>
      <c r="F271" s="17">
        <v>8962</v>
      </c>
      <c r="G271" s="17">
        <v>8401</v>
      </c>
    </row>
    <row r="272" spans="1:7" x14ac:dyDescent="0.25">
      <c r="A272" s="18" t="s">
        <v>596</v>
      </c>
      <c r="B272" s="16" t="s">
        <v>597</v>
      </c>
      <c r="C272" s="17">
        <v>10566</v>
      </c>
      <c r="D272" s="17">
        <v>10138</v>
      </c>
      <c r="E272" s="17">
        <v>9270</v>
      </c>
      <c r="F272" s="17">
        <v>9153</v>
      </c>
      <c r="G272" s="17">
        <v>8631</v>
      </c>
    </row>
    <row r="273" spans="1:7" x14ac:dyDescent="0.25">
      <c r="A273" s="18" t="s">
        <v>598</v>
      </c>
      <c r="B273" s="16" t="s">
        <v>599</v>
      </c>
      <c r="C273" s="17">
        <v>8425</v>
      </c>
      <c r="D273" s="17">
        <v>7791</v>
      </c>
      <c r="E273" s="17">
        <v>7601</v>
      </c>
      <c r="F273" s="17">
        <v>7007</v>
      </c>
      <c r="G273" s="17">
        <v>7129</v>
      </c>
    </row>
    <row r="274" spans="1:7" x14ac:dyDescent="0.25">
      <c r="A274" s="18" t="s">
        <v>600</v>
      </c>
      <c r="B274" s="16" t="s">
        <v>601</v>
      </c>
      <c r="C274" s="17">
        <v>11663</v>
      </c>
      <c r="D274" s="17">
        <v>11107</v>
      </c>
      <c r="E274" s="17">
        <v>10228</v>
      </c>
      <c r="F274" s="17">
        <v>10105</v>
      </c>
      <c r="G274" s="17">
        <v>9746</v>
      </c>
    </row>
    <row r="275" spans="1:7" x14ac:dyDescent="0.25">
      <c r="A275" s="18" t="s">
        <v>602</v>
      </c>
      <c r="B275" s="16" t="s">
        <v>603</v>
      </c>
      <c r="C275" s="17">
        <v>11984</v>
      </c>
      <c r="D275" s="17">
        <v>10993</v>
      </c>
      <c r="E275" s="17">
        <v>10141</v>
      </c>
      <c r="F275" s="17">
        <v>9930</v>
      </c>
      <c r="G275" s="17">
        <v>8976</v>
      </c>
    </row>
    <row r="276" spans="1:7" x14ac:dyDescent="0.25">
      <c r="A276" s="18" t="s">
        <v>604</v>
      </c>
      <c r="B276" s="16" t="s">
        <v>238</v>
      </c>
      <c r="C276" s="17">
        <v>10425</v>
      </c>
      <c r="D276" s="17">
        <v>10290</v>
      </c>
      <c r="E276" s="17">
        <v>10001</v>
      </c>
      <c r="F276" s="17">
        <v>9661</v>
      </c>
      <c r="G276" s="17">
        <v>9044</v>
      </c>
    </row>
    <row r="277" spans="1:7" x14ac:dyDescent="0.25">
      <c r="A277" s="18" t="s">
        <v>605</v>
      </c>
      <c r="B277" s="16" t="s">
        <v>239</v>
      </c>
      <c r="C277" s="17">
        <v>11527</v>
      </c>
      <c r="D277" s="17">
        <v>11036</v>
      </c>
      <c r="E277" s="17">
        <v>10390</v>
      </c>
      <c r="F277" s="17">
        <v>10439</v>
      </c>
      <c r="G277" s="17">
        <v>9909</v>
      </c>
    </row>
    <row r="278" spans="1:7" x14ac:dyDescent="0.25">
      <c r="A278" s="18" t="s">
        <v>606</v>
      </c>
      <c r="B278" s="16" t="s">
        <v>607</v>
      </c>
      <c r="C278" s="17">
        <v>11115</v>
      </c>
      <c r="D278" s="17">
        <v>10467</v>
      </c>
      <c r="E278" s="17">
        <v>10189</v>
      </c>
      <c r="F278" s="17">
        <v>10551</v>
      </c>
      <c r="G278" s="17">
        <v>10045</v>
      </c>
    </row>
    <row r="279" spans="1:7" x14ac:dyDescent="0.25">
      <c r="A279" s="18" t="s">
        <v>608</v>
      </c>
      <c r="B279" s="16" t="s">
        <v>240</v>
      </c>
      <c r="C279" s="17">
        <v>9275</v>
      </c>
      <c r="D279" s="17">
        <v>9168</v>
      </c>
      <c r="E279" s="17">
        <v>8222</v>
      </c>
      <c r="F279" s="17">
        <v>8365</v>
      </c>
      <c r="G279" s="17">
        <v>7656</v>
      </c>
    </row>
    <row r="280" spans="1:7" x14ac:dyDescent="0.25">
      <c r="A280" s="18" t="s">
        <v>609</v>
      </c>
      <c r="B280" s="16" t="s">
        <v>610</v>
      </c>
      <c r="C280" s="17">
        <v>10252</v>
      </c>
      <c r="D280" s="17">
        <v>10016</v>
      </c>
      <c r="E280" s="17">
        <v>9387</v>
      </c>
      <c r="F280" s="17">
        <v>9273</v>
      </c>
      <c r="G280" s="17">
        <v>9040</v>
      </c>
    </row>
    <row r="281" spans="1:7" x14ac:dyDescent="0.25">
      <c r="A281" s="18" t="s">
        <v>611</v>
      </c>
      <c r="B281" s="16" t="s">
        <v>241</v>
      </c>
      <c r="C281" s="17">
        <v>10413</v>
      </c>
      <c r="D281" s="17">
        <v>9749</v>
      </c>
      <c r="E281" s="17">
        <v>9543</v>
      </c>
      <c r="F281" s="17">
        <v>9775</v>
      </c>
      <c r="G281" s="17">
        <v>8835</v>
      </c>
    </row>
    <row r="282" spans="1:7" x14ac:dyDescent="0.25">
      <c r="A282" s="18" t="s">
        <v>612</v>
      </c>
      <c r="B282" s="16" t="s">
        <v>242</v>
      </c>
      <c r="C282" s="17">
        <v>10553</v>
      </c>
      <c r="D282" s="17">
        <v>10351</v>
      </c>
      <c r="E282" s="17">
        <v>9755</v>
      </c>
      <c r="F282" s="17">
        <v>9765</v>
      </c>
      <c r="G282" s="17">
        <v>9362</v>
      </c>
    </row>
    <row r="283" spans="1:7" x14ac:dyDescent="0.25">
      <c r="A283" s="18" t="s">
        <v>613</v>
      </c>
      <c r="B283" s="16" t="s">
        <v>243</v>
      </c>
      <c r="C283" s="17">
        <v>11011</v>
      </c>
      <c r="D283" s="17">
        <v>10254</v>
      </c>
      <c r="E283" s="17">
        <v>9740</v>
      </c>
      <c r="F283" s="17">
        <v>9554</v>
      </c>
      <c r="G283" s="17">
        <v>9210</v>
      </c>
    </row>
    <row r="284" spans="1:7" x14ac:dyDescent="0.25">
      <c r="A284" s="18" t="s">
        <v>614</v>
      </c>
      <c r="B284" s="16" t="s">
        <v>244</v>
      </c>
      <c r="C284" s="17">
        <v>9664</v>
      </c>
      <c r="D284" s="17">
        <v>9614</v>
      </c>
      <c r="E284" s="17">
        <v>9312</v>
      </c>
      <c r="F284" s="17">
        <v>9239</v>
      </c>
      <c r="G284" s="17">
        <v>8621</v>
      </c>
    </row>
    <row r="285" spans="1:7" x14ac:dyDescent="0.25">
      <c r="A285" s="18" t="s">
        <v>615</v>
      </c>
      <c r="B285" s="16" t="s">
        <v>245</v>
      </c>
      <c r="C285" s="17">
        <v>10337</v>
      </c>
      <c r="D285" s="17">
        <v>9863</v>
      </c>
      <c r="E285" s="17">
        <v>9317</v>
      </c>
      <c r="F285" s="17">
        <v>9110</v>
      </c>
      <c r="G285" s="17">
        <v>8551</v>
      </c>
    </row>
    <row r="286" spans="1:7" x14ac:dyDescent="0.25">
      <c r="A286" s="18" t="s">
        <v>616</v>
      </c>
      <c r="B286" s="16" t="s">
        <v>246</v>
      </c>
      <c r="C286" s="17">
        <v>10583</v>
      </c>
      <c r="D286" s="17">
        <v>9941</v>
      </c>
      <c r="E286" s="17">
        <v>9329</v>
      </c>
      <c r="F286" s="17">
        <v>9389</v>
      </c>
      <c r="G286" s="17">
        <v>8675</v>
      </c>
    </row>
    <row r="287" spans="1:7" x14ac:dyDescent="0.25">
      <c r="A287" s="18" t="s">
        <v>617</v>
      </c>
      <c r="B287" s="16" t="s">
        <v>247</v>
      </c>
      <c r="C287" s="17">
        <v>12424</v>
      </c>
      <c r="D287" s="17">
        <v>11602</v>
      </c>
      <c r="E287" s="17">
        <v>10947</v>
      </c>
      <c r="F287" s="17">
        <v>10778</v>
      </c>
      <c r="G287" s="17">
        <v>10120</v>
      </c>
    </row>
    <row r="288" spans="1:7" x14ac:dyDescent="0.25">
      <c r="A288" s="18" t="s">
        <v>618</v>
      </c>
      <c r="B288" s="16" t="s">
        <v>248</v>
      </c>
      <c r="C288" s="17">
        <v>11606</v>
      </c>
      <c r="D288" s="17">
        <v>11009</v>
      </c>
      <c r="E288" s="17">
        <v>10279</v>
      </c>
      <c r="F288" s="17">
        <v>10110</v>
      </c>
      <c r="G288" s="17">
        <v>9788</v>
      </c>
    </row>
    <row r="289" spans="1:7" x14ac:dyDescent="0.25">
      <c r="A289" s="18" t="s">
        <v>619</v>
      </c>
      <c r="B289" s="16" t="s">
        <v>620</v>
      </c>
      <c r="C289" s="17">
        <v>8792</v>
      </c>
      <c r="D289" s="17">
        <v>8568</v>
      </c>
      <c r="E289" s="17">
        <v>9005</v>
      </c>
      <c r="F289" s="17">
        <v>8814</v>
      </c>
      <c r="G289" s="17">
        <v>8939</v>
      </c>
    </row>
    <row r="290" spans="1:7" x14ac:dyDescent="0.25">
      <c r="A290" s="18" t="s">
        <v>621</v>
      </c>
      <c r="B290" s="16" t="s">
        <v>622</v>
      </c>
      <c r="C290" s="17">
        <v>12046</v>
      </c>
      <c r="D290" s="17">
        <v>11007</v>
      </c>
      <c r="E290" s="17">
        <v>10416</v>
      </c>
      <c r="F290" s="17">
        <v>10264</v>
      </c>
      <c r="G290" s="17">
        <v>10029</v>
      </c>
    </row>
    <row r="291" spans="1:7" x14ac:dyDescent="0.25">
      <c r="A291" s="18" t="s">
        <v>623</v>
      </c>
      <c r="B291" s="16" t="s">
        <v>624</v>
      </c>
      <c r="C291" s="17">
        <v>11278</v>
      </c>
      <c r="D291" s="17">
        <v>10359</v>
      </c>
      <c r="E291" s="17">
        <v>10221</v>
      </c>
      <c r="F291" s="17">
        <v>9710</v>
      </c>
      <c r="G291" s="17">
        <v>9426</v>
      </c>
    </row>
    <row r="292" spans="1:7" x14ac:dyDescent="0.25">
      <c r="A292" s="18" t="s">
        <v>625</v>
      </c>
      <c r="B292" s="16" t="s">
        <v>626</v>
      </c>
      <c r="C292" s="17">
        <v>11303</v>
      </c>
      <c r="D292" s="17">
        <v>10725</v>
      </c>
      <c r="E292" s="17">
        <v>10436</v>
      </c>
      <c r="F292" s="17">
        <v>10326</v>
      </c>
      <c r="G292" s="17">
        <v>10506</v>
      </c>
    </row>
    <row r="293" spans="1:7" x14ac:dyDescent="0.25">
      <c r="A293" s="18" t="s">
        <v>627</v>
      </c>
      <c r="B293" s="16" t="s">
        <v>249</v>
      </c>
      <c r="C293" s="17">
        <v>10977</v>
      </c>
      <c r="D293" s="17">
        <v>10450</v>
      </c>
      <c r="E293" s="17">
        <v>9890</v>
      </c>
      <c r="F293" s="17">
        <v>9858</v>
      </c>
      <c r="G293" s="17">
        <v>9291</v>
      </c>
    </row>
    <row r="294" spans="1:7" x14ac:dyDescent="0.25">
      <c r="A294" s="18" t="s">
        <v>628</v>
      </c>
      <c r="B294" s="16" t="s">
        <v>629</v>
      </c>
      <c r="C294" s="17">
        <v>11234</v>
      </c>
      <c r="D294" s="17">
        <v>10438</v>
      </c>
      <c r="E294" s="17">
        <v>10002</v>
      </c>
      <c r="F294" s="17">
        <v>10135</v>
      </c>
      <c r="G294" s="17">
        <v>10152</v>
      </c>
    </row>
    <row r="295" spans="1:7" x14ac:dyDescent="0.25">
      <c r="A295" s="18" t="s">
        <v>630</v>
      </c>
      <c r="B295" s="16" t="s">
        <v>631</v>
      </c>
      <c r="C295" s="17">
        <v>11540</v>
      </c>
      <c r="D295" s="17">
        <v>11045</v>
      </c>
      <c r="E295" s="17">
        <v>10153</v>
      </c>
      <c r="F295" s="17">
        <v>9721</v>
      </c>
      <c r="G295" s="17">
        <v>9127</v>
      </c>
    </row>
    <row r="296" spans="1:7" x14ac:dyDescent="0.25">
      <c r="A296" s="18" t="s">
        <v>632</v>
      </c>
      <c r="B296" s="16" t="s">
        <v>633</v>
      </c>
      <c r="C296" s="17">
        <v>9840</v>
      </c>
      <c r="D296" s="17">
        <v>9602</v>
      </c>
      <c r="E296" s="17">
        <v>8569</v>
      </c>
      <c r="F296" s="17">
        <v>8641</v>
      </c>
      <c r="G296" s="17">
        <v>8189</v>
      </c>
    </row>
    <row r="297" spans="1:7" x14ac:dyDescent="0.25">
      <c r="A297" s="18" t="s">
        <v>634</v>
      </c>
      <c r="B297" s="16" t="s">
        <v>635</v>
      </c>
      <c r="C297" s="17">
        <v>10155</v>
      </c>
      <c r="D297" s="17">
        <v>9283</v>
      </c>
      <c r="E297" s="17">
        <v>9084</v>
      </c>
      <c r="F297" s="17">
        <v>9131</v>
      </c>
      <c r="G297" s="17">
        <v>8352</v>
      </c>
    </row>
    <row r="298" spans="1:7" x14ac:dyDescent="0.25">
      <c r="A298" s="18" t="s">
        <v>636</v>
      </c>
      <c r="B298" s="16" t="s">
        <v>250</v>
      </c>
      <c r="C298" s="17">
        <v>11794</v>
      </c>
      <c r="D298" s="17">
        <v>10854</v>
      </c>
      <c r="E298" s="17">
        <v>10255</v>
      </c>
      <c r="F298" s="17">
        <v>10414</v>
      </c>
      <c r="G298" s="17">
        <v>9775</v>
      </c>
    </row>
    <row r="299" spans="1:7" x14ac:dyDescent="0.25">
      <c r="A299" s="18" t="s">
        <v>637</v>
      </c>
      <c r="B299" s="16" t="s">
        <v>251</v>
      </c>
      <c r="C299" s="17">
        <v>9924</v>
      </c>
      <c r="D299" s="17">
        <v>9502</v>
      </c>
      <c r="E299" s="17">
        <v>8850</v>
      </c>
      <c r="F299" s="17">
        <v>8703</v>
      </c>
      <c r="G299" s="17">
        <v>8175</v>
      </c>
    </row>
    <row r="300" spans="1:7" x14ac:dyDescent="0.25">
      <c r="A300" s="18" t="s">
        <v>638</v>
      </c>
      <c r="B300" s="16" t="s">
        <v>252</v>
      </c>
      <c r="C300" s="17">
        <v>10484</v>
      </c>
      <c r="D300" s="17">
        <v>10098</v>
      </c>
      <c r="E300" s="17">
        <v>9620</v>
      </c>
      <c r="F300" s="17">
        <v>9408</v>
      </c>
      <c r="G300" s="17">
        <v>8915</v>
      </c>
    </row>
    <row r="301" spans="1:7" x14ac:dyDescent="0.25">
      <c r="A301" s="18" t="s">
        <v>639</v>
      </c>
      <c r="B301" s="16" t="s">
        <v>640</v>
      </c>
      <c r="C301" s="17">
        <v>10429</v>
      </c>
      <c r="D301" s="17">
        <v>9711</v>
      </c>
      <c r="E301" s="17">
        <v>9191</v>
      </c>
      <c r="F301" s="17">
        <v>9059</v>
      </c>
      <c r="G301" s="17">
        <v>8390</v>
      </c>
    </row>
    <row r="302" spans="1:7" x14ac:dyDescent="0.25">
      <c r="A302" s="18" t="s">
        <v>641</v>
      </c>
      <c r="B302" s="16" t="s">
        <v>253</v>
      </c>
      <c r="C302" s="17">
        <v>9245</v>
      </c>
      <c r="D302" s="17">
        <v>9502</v>
      </c>
      <c r="E302" s="17">
        <v>8201</v>
      </c>
      <c r="F302" s="17">
        <v>8818</v>
      </c>
      <c r="G302" s="17">
        <v>8081</v>
      </c>
    </row>
    <row r="303" spans="1:7" x14ac:dyDescent="0.25">
      <c r="A303" s="18" t="s">
        <v>642</v>
      </c>
      <c r="B303" s="16" t="s">
        <v>254</v>
      </c>
      <c r="C303" s="17">
        <v>12730</v>
      </c>
      <c r="D303" s="17">
        <v>12128</v>
      </c>
      <c r="E303" s="17">
        <v>11438</v>
      </c>
      <c r="F303" s="17">
        <v>11261</v>
      </c>
      <c r="G303" s="17">
        <v>10827</v>
      </c>
    </row>
    <row r="304" spans="1:7" x14ac:dyDescent="0.25">
      <c r="A304" s="18" t="s">
        <v>643</v>
      </c>
      <c r="B304" s="16" t="s">
        <v>644</v>
      </c>
      <c r="C304" s="17">
        <v>10337</v>
      </c>
      <c r="D304" s="17">
        <v>9779</v>
      </c>
      <c r="E304" s="17">
        <v>8642</v>
      </c>
      <c r="F304" s="17">
        <v>8610</v>
      </c>
      <c r="G304" s="17">
        <v>8488</v>
      </c>
    </row>
    <row r="305" spans="1:7" x14ac:dyDescent="0.25">
      <c r="A305" s="18" t="s">
        <v>645</v>
      </c>
      <c r="B305" s="16" t="s">
        <v>255</v>
      </c>
      <c r="C305" s="17">
        <v>9781</v>
      </c>
      <c r="D305" s="17">
        <v>9251</v>
      </c>
      <c r="E305" s="17">
        <v>8813</v>
      </c>
      <c r="F305" s="17">
        <v>8629</v>
      </c>
      <c r="G305" s="17">
        <v>8141</v>
      </c>
    </row>
    <row r="306" spans="1:7" x14ac:dyDescent="0.25">
      <c r="A306" s="18" t="s">
        <v>646</v>
      </c>
      <c r="B306" s="16" t="s">
        <v>647</v>
      </c>
      <c r="C306" s="17">
        <v>9878</v>
      </c>
      <c r="D306" s="17">
        <v>9539</v>
      </c>
      <c r="E306" s="17">
        <v>8850</v>
      </c>
      <c r="F306" s="17">
        <v>8820</v>
      </c>
      <c r="G306" s="17">
        <v>8283</v>
      </c>
    </row>
    <row r="307" spans="1:7" x14ac:dyDescent="0.25">
      <c r="A307" s="18" t="s">
        <v>648</v>
      </c>
      <c r="B307" s="16" t="s">
        <v>256</v>
      </c>
      <c r="C307" s="17">
        <v>10615</v>
      </c>
      <c r="D307" s="17">
        <v>9894</v>
      </c>
      <c r="E307" s="17">
        <v>9478</v>
      </c>
      <c r="F307" s="17">
        <v>9098</v>
      </c>
      <c r="G307" s="17">
        <v>8858</v>
      </c>
    </row>
    <row r="308" spans="1:7" x14ac:dyDescent="0.25">
      <c r="A308" s="18" t="s">
        <v>649</v>
      </c>
      <c r="B308" s="16" t="s">
        <v>650</v>
      </c>
      <c r="C308" s="17">
        <v>12854</v>
      </c>
      <c r="D308" s="17">
        <v>12172</v>
      </c>
      <c r="E308" s="17">
        <v>11520</v>
      </c>
      <c r="F308" s="17">
        <v>10963</v>
      </c>
      <c r="G308" s="17">
        <v>10941</v>
      </c>
    </row>
    <row r="309" spans="1:7" x14ac:dyDescent="0.25">
      <c r="A309" s="18" t="s">
        <v>651</v>
      </c>
      <c r="B309" s="16" t="s">
        <v>652</v>
      </c>
      <c r="C309" s="17">
        <v>9815</v>
      </c>
      <c r="D309" s="17">
        <v>10034</v>
      </c>
      <c r="E309" s="17">
        <v>9038</v>
      </c>
      <c r="F309" s="17">
        <v>9345</v>
      </c>
      <c r="G309" s="17">
        <v>9170</v>
      </c>
    </row>
    <row r="310" spans="1:7" x14ac:dyDescent="0.25">
      <c r="A310" s="18" t="s">
        <v>653</v>
      </c>
      <c r="B310" s="16" t="s">
        <v>654</v>
      </c>
      <c r="C310" s="17">
        <v>10964</v>
      </c>
      <c r="D310" s="17">
        <v>10301</v>
      </c>
      <c r="E310" s="17">
        <v>9258</v>
      </c>
      <c r="F310" s="17">
        <v>9215</v>
      </c>
      <c r="G310" s="17">
        <v>8755</v>
      </c>
    </row>
    <row r="311" spans="1:7" x14ac:dyDescent="0.25">
      <c r="A311" s="18" t="s">
        <v>655</v>
      </c>
      <c r="B311" s="16" t="s">
        <v>656</v>
      </c>
      <c r="C311" s="17">
        <v>10618</v>
      </c>
      <c r="D311" s="17">
        <v>11382</v>
      </c>
      <c r="E311" s="17">
        <v>10810</v>
      </c>
      <c r="F311" s="17" t="s">
        <v>806</v>
      </c>
      <c r="G311" s="17" t="s">
        <v>806</v>
      </c>
    </row>
    <row r="312" spans="1:7" x14ac:dyDescent="0.25">
      <c r="A312" s="18" t="s">
        <v>657</v>
      </c>
      <c r="B312" s="16" t="s">
        <v>257</v>
      </c>
      <c r="C312" s="17">
        <v>10803</v>
      </c>
      <c r="D312" s="17">
        <v>10224</v>
      </c>
      <c r="E312" s="17">
        <v>9977</v>
      </c>
      <c r="F312" s="17">
        <v>9712</v>
      </c>
      <c r="G312" s="17">
        <v>9568</v>
      </c>
    </row>
    <row r="313" spans="1:7" x14ac:dyDescent="0.25">
      <c r="A313" s="18" t="s">
        <v>658</v>
      </c>
      <c r="B313" s="16" t="s">
        <v>659</v>
      </c>
      <c r="C313" s="17">
        <v>13080</v>
      </c>
      <c r="D313" s="17">
        <v>12311</v>
      </c>
      <c r="E313" s="17">
        <v>12025</v>
      </c>
      <c r="F313" s="17">
        <v>10945</v>
      </c>
      <c r="G313" s="17">
        <v>10851</v>
      </c>
    </row>
    <row r="314" spans="1:7" x14ac:dyDescent="0.25">
      <c r="A314" s="18" t="s">
        <v>660</v>
      </c>
      <c r="B314" s="16" t="s">
        <v>661</v>
      </c>
      <c r="C314" s="17">
        <v>9699</v>
      </c>
      <c r="D314" s="17">
        <v>9171</v>
      </c>
      <c r="E314" s="17">
        <v>8741</v>
      </c>
      <c r="F314" s="17">
        <v>8209</v>
      </c>
      <c r="G314" s="17">
        <v>8095</v>
      </c>
    </row>
    <row r="315" spans="1:7" x14ac:dyDescent="0.25">
      <c r="A315" s="18" t="s">
        <v>662</v>
      </c>
      <c r="B315" s="16" t="s">
        <v>663</v>
      </c>
      <c r="C315" s="17">
        <v>12372</v>
      </c>
      <c r="D315" s="17">
        <v>12092</v>
      </c>
      <c r="E315" s="17">
        <v>11156</v>
      </c>
      <c r="F315" s="17">
        <v>11205</v>
      </c>
      <c r="G315" s="17">
        <v>10943</v>
      </c>
    </row>
    <row r="316" spans="1:7" x14ac:dyDescent="0.25">
      <c r="A316" s="18" t="s">
        <v>664</v>
      </c>
      <c r="B316" s="16" t="s">
        <v>258</v>
      </c>
      <c r="C316" s="17">
        <v>10339</v>
      </c>
      <c r="D316" s="17">
        <v>10130</v>
      </c>
      <c r="E316" s="17">
        <v>9154</v>
      </c>
      <c r="F316" s="17">
        <v>9280</v>
      </c>
      <c r="G316" s="17">
        <v>8828</v>
      </c>
    </row>
    <row r="317" spans="1:7" x14ac:dyDescent="0.25">
      <c r="A317" s="18" t="s">
        <v>665</v>
      </c>
      <c r="B317" s="16" t="s">
        <v>666</v>
      </c>
      <c r="C317" s="17">
        <v>10641</v>
      </c>
      <c r="D317" s="17">
        <v>9807</v>
      </c>
      <c r="E317" s="17">
        <v>8697</v>
      </c>
      <c r="F317" s="17">
        <v>8793</v>
      </c>
      <c r="G317" s="17">
        <v>8476</v>
      </c>
    </row>
    <row r="318" spans="1:7" x14ac:dyDescent="0.25">
      <c r="A318" s="18" t="s">
        <v>667</v>
      </c>
      <c r="B318" s="16" t="s">
        <v>259</v>
      </c>
      <c r="C318" s="17">
        <v>9932</v>
      </c>
      <c r="D318" s="17">
        <v>9655</v>
      </c>
      <c r="E318" s="17">
        <v>8996</v>
      </c>
      <c r="F318" s="17">
        <v>8715</v>
      </c>
      <c r="G318" s="17">
        <v>8132</v>
      </c>
    </row>
    <row r="319" spans="1:7" x14ac:dyDescent="0.25">
      <c r="A319" s="18" t="s">
        <v>668</v>
      </c>
      <c r="B319" s="16" t="s">
        <v>260</v>
      </c>
      <c r="C319" s="17">
        <v>9134</v>
      </c>
      <c r="D319" s="17">
        <v>9347</v>
      </c>
      <c r="E319" s="17">
        <v>7589</v>
      </c>
      <c r="F319" s="17">
        <v>8448</v>
      </c>
      <c r="G319" s="17">
        <v>7463</v>
      </c>
    </row>
    <row r="320" spans="1:7" x14ac:dyDescent="0.25">
      <c r="A320" s="18" t="s">
        <v>669</v>
      </c>
      <c r="B320" s="16" t="s">
        <v>261</v>
      </c>
      <c r="C320" s="17">
        <v>12462</v>
      </c>
      <c r="D320" s="17">
        <v>11913</v>
      </c>
      <c r="E320" s="17">
        <v>11244</v>
      </c>
      <c r="F320" s="17">
        <v>11160</v>
      </c>
      <c r="G320" s="17">
        <v>10618</v>
      </c>
    </row>
    <row r="321" spans="1:7" x14ac:dyDescent="0.25">
      <c r="A321" s="18" t="s">
        <v>670</v>
      </c>
      <c r="B321" s="16" t="s">
        <v>671</v>
      </c>
      <c r="C321" s="17">
        <v>10813</v>
      </c>
      <c r="D321" s="17">
        <v>10145</v>
      </c>
      <c r="E321" s="17">
        <v>9968</v>
      </c>
      <c r="F321" s="17">
        <v>9646</v>
      </c>
      <c r="G321" s="17">
        <v>8964</v>
      </c>
    </row>
    <row r="322" spans="1:7" x14ac:dyDescent="0.25">
      <c r="A322" s="18" t="s">
        <v>672</v>
      </c>
      <c r="B322" s="16" t="s">
        <v>673</v>
      </c>
      <c r="C322" s="17">
        <v>11061</v>
      </c>
      <c r="D322" s="17">
        <v>10843</v>
      </c>
      <c r="E322" s="17">
        <v>10392</v>
      </c>
      <c r="F322" s="17">
        <v>10603</v>
      </c>
      <c r="G322" s="17">
        <v>9841</v>
      </c>
    </row>
    <row r="323" spans="1:7" x14ac:dyDescent="0.25">
      <c r="A323" s="18" t="s">
        <v>674</v>
      </c>
      <c r="B323" s="16" t="s">
        <v>675</v>
      </c>
      <c r="C323" s="17">
        <v>10375</v>
      </c>
      <c r="D323" s="17">
        <v>10016</v>
      </c>
      <c r="E323" s="17">
        <v>9810</v>
      </c>
      <c r="F323" s="17">
        <v>9209</v>
      </c>
      <c r="G323" s="17">
        <v>8917</v>
      </c>
    </row>
    <row r="324" spans="1:7" x14ac:dyDescent="0.25">
      <c r="A324" s="18" t="s">
        <v>676</v>
      </c>
      <c r="B324" s="16" t="s">
        <v>677</v>
      </c>
      <c r="C324" s="17">
        <v>9933</v>
      </c>
      <c r="D324" s="17">
        <v>9728</v>
      </c>
      <c r="E324" s="17">
        <v>9219</v>
      </c>
      <c r="F324" s="17">
        <v>9028</v>
      </c>
      <c r="G324" s="17">
        <v>8652</v>
      </c>
    </row>
    <row r="325" spans="1:7" x14ac:dyDescent="0.25">
      <c r="A325" s="18" t="s">
        <v>678</v>
      </c>
      <c r="B325" s="16" t="s">
        <v>679</v>
      </c>
      <c r="C325" s="17">
        <v>10768</v>
      </c>
      <c r="D325" s="17">
        <v>10183</v>
      </c>
      <c r="E325" s="17">
        <v>9020</v>
      </c>
      <c r="F325" s="17">
        <v>9267</v>
      </c>
      <c r="G325" s="17">
        <v>8406</v>
      </c>
    </row>
    <row r="326" spans="1:7" x14ac:dyDescent="0.25">
      <c r="A326" s="18" t="s">
        <v>680</v>
      </c>
      <c r="B326" s="16" t="s">
        <v>681</v>
      </c>
      <c r="C326" s="17">
        <v>8574</v>
      </c>
      <c r="D326" s="17">
        <v>9562</v>
      </c>
      <c r="E326" s="17">
        <v>6865</v>
      </c>
      <c r="F326" s="17">
        <v>7766</v>
      </c>
      <c r="G326" s="17">
        <v>6624</v>
      </c>
    </row>
    <row r="327" spans="1:7" x14ac:dyDescent="0.25">
      <c r="A327" s="18" t="s">
        <v>682</v>
      </c>
      <c r="B327" s="16" t="s">
        <v>262</v>
      </c>
      <c r="C327" s="17">
        <v>9680</v>
      </c>
      <c r="D327" s="17">
        <v>9092</v>
      </c>
      <c r="E327" s="17">
        <v>8420</v>
      </c>
      <c r="F327" s="17">
        <v>8248</v>
      </c>
      <c r="G327" s="17">
        <v>7868</v>
      </c>
    </row>
    <row r="328" spans="1:7" x14ac:dyDescent="0.25">
      <c r="A328" s="18" t="s">
        <v>683</v>
      </c>
      <c r="B328" s="16" t="s">
        <v>684</v>
      </c>
      <c r="C328" s="17" t="s">
        <v>806</v>
      </c>
      <c r="D328" s="17">
        <v>11382</v>
      </c>
      <c r="E328" s="17">
        <v>10810</v>
      </c>
      <c r="F328" s="17" t="s">
        <v>806</v>
      </c>
      <c r="G328" s="17" t="s">
        <v>806</v>
      </c>
    </row>
    <row r="329" spans="1:7" x14ac:dyDescent="0.25">
      <c r="A329" s="18" t="s">
        <v>685</v>
      </c>
      <c r="B329" s="16" t="s">
        <v>686</v>
      </c>
      <c r="C329" s="17">
        <v>11392</v>
      </c>
      <c r="D329" s="17">
        <v>10969</v>
      </c>
      <c r="E329" s="17">
        <v>10018</v>
      </c>
      <c r="F329" s="17">
        <v>10103</v>
      </c>
      <c r="G329" s="17">
        <v>9517</v>
      </c>
    </row>
    <row r="330" spans="1:7" x14ac:dyDescent="0.25">
      <c r="A330" s="18" t="s">
        <v>687</v>
      </c>
      <c r="B330" s="16" t="s">
        <v>688</v>
      </c>
      <c r="C330" s="17">
        <v>11120</v>
      </c>
      <c r="D330" s="17">
        <v>11055</v>
      </c>
      <c r="E330" s="17">
        <v>10858</v>
      </c>
      <c r="F330" s="17">
        <v>10655</v>
      </c>
      <c r="G330" s="17">
        <v>9805</v>
      </c>
    </row>
    <row r="331" spans="1:7" x14ac:dyDescent="0.25">
      <c r="A331" s="18" t="s">
        <v>689</v>
      </c>
      <c r="B331" s="16" t="s">
        <v>690</v>
      </c>
      <c r="C331" s="17">
        <v>10745</v>
      </c>
      <c r="D331" s="17">
        <v>11116</v>
      </c>
      <c r="E331" s="17">
        <v>9880</v>
      </c>
      <c r="F331" s="17">
        <v>9763</v>
      </c>
      <c r="G331" s="17">
        <v>9955</v>
      </c>
    </row>
    <row r="332" spans="1:7" x14ac:dyDescent="0.25">
      <c r="A332" s="18" t="s">
        <v>691</v>
      </c>
      <c r="B332" s="16" t="s">
        <v>692</v>
      </c>
      <c r="C332" s="17">
        <v>15098</v>
      </c>
      <c r="D332" s="17">
        <v>14124</v>
      </c>
      <c r="E332" s="17">
        <v>12688</v>
      </c>
      <c r="F332" s="17">
        <v>12406</v>
      </c>
      <c r="G332" s="17">
        <v>12210</v>
      </c>
    </row>
    <row r="333" spans="1:7" x14ac:dyDescent="0.25">
      <c r="A333" s="18" t="s">
        <v>693</v>
      </c>
      <c r="B333" s="16" t="s">
        <v>694</v>
      </c>
      <c r="C333" s="17" t="s">
        <v>806</v>
      </c>
      <c r="D333" s="17">
        <v>11382</v>
      </c>
      <c r="E333" s="17">
        <v>10810</v>
      </c>
      <c r="F333" s="17" t="s">
        <v>806</v>
      </c>
      <c r="G333" s="17" t="s">
        <v>806</v>
      </c>
    </row>
    <row r="334" spans="1:7" x14ac:dyDescent="0.25">
      <c r="A334" s="18" t="s">
        <v>695</v>
      </c>
      <c r="B334" s="16" t="s">
        <v>696</v>
      </c>
      <c r="C334" s="17">
        <v>11192</v>
      </c>
      <c r="D334" s="17">
        <v>10386</v>
      </c>
      <c r="E334" s="17">
        <v>9893</v>
      </c>
      <c r="F334" s="17">
        <v>9849</v>
      </c>
      <c r="G334" s="17">
        <v>9140</v>
      </c>
    </row>
    <row r="335" spans="1:7" x14ac:dyDescent="0.25">
      <c r="A335" s="18" t="s">
        <v>697</v>
      </c>
      <c r="B335" s="16" t="s">
        <v>698</v>
      </c>
      <c r="C335" s="17">
        <v>12608</v>
      </c>
      <c r="D335" s="17">
        <v>11939</v>
      </c>
      <c r="E335" s="17">
        <v>11048</v>
      </c>
      <c r="F335" s="17">
        <v>10320</v>
      </c>
      <c r="G335" s="17">
        <v>10064</v>
      </c>
    </row>
    <row r="336" spans="1:7" x14ac:dyDescent="0.25">
      <c r="A336" s="18" t="s">
        <v>699</v>
      </c>
      <c r="B336" s="16" t="s">
        <v>700</v>
      </c>
      <c r="C336" s="17">
        <v>10161</v>
      </c>
      <c r="D336" s="17">
        <v>9601</v>
      </c>
      <c r="E336" s="17">
        <v>8919</v>
      </c>
      <c r="F336" s="17">
        <v>8602</v>
      </c>
      <c r="G336" s="17">
        <v>8278</v>
      </c>
    </row>
    <row r="337" spans="1:7" x14ac:dyDescent="0.25">
      <c r="A337" s="18" t="s">
        <v>701</v>
      </c>
      <c r="B337" s="16" t="s">
        <v>702</v>
      </c>
      <c r="C337" s="17">
        <v>14160</v>
      </c>
      <c r="D337" s="17">
        <v>12312</v>
      </c>
      <c r="E337" s="17">
        <v>11817</v>
      </c>
      <c r="F337" s="17">
        <v>11998</v>
      </c>
      <c r="G337" s="17">
        <v>11565</v>
      </c>
    </row>
    <row r="338" spans="1:7" x14ac:dyDescent="0.25">
      <c r="A338" s="18" t="s">
        <v>703</v>
      </c>
      <c r="B338" s="16" t="s">
        <v>704</v>
      </c>
      <c r="C338" s="17">
        <v>10456</v>
      </c>
      <c r="D338" s="17">
        <v>9936</v>
      </c>
      <c r="E338" s="17">
        <v>9301</v>
      </c>
      <c r="F338" s="17">
        <v>8999</v>
      </c>
      <c r="G338" s="17">
        <v>8866</v>
      </c>
    </row>
    <row r="339" spans="1:7" x14ac:dyDescent="0.25">
      <c r="A339" s="18" t="s">
        <v>705</v>
      </c>
      <c r="B339" s="16" t="s">
        <v>706</v>
      </c>
      <c r="C339" s="17">
        <v>11184</v>
      </c>
      <c r="D339" s="17">
        <v>10160</v>
      </c>
      <c r="E339" s="17">
        <v>9284</v>
      </c>
      <c r="F339" s="17">
        <v>9161</v>
      </c>
      <c r="G339" s="17">
        <v>8952</v>
      </c>
    </row>
    <row r="340" spans="1:7" x14ac:dyDescent="0.25">
      <c r="A340" s="18" t="s">
        <v>707</v>
      </c>
      <c r="B340" s="16" t="s">
        <v>708</v>
      </c>
      <c r="C340" s="17">
        <v>11563</v>
      </c>
      <c r="D340" s="17">
        <v>10616</v>
      </c>
      <c r="E340" s="17">
        <v>10106</v>
      </c>
      <c r="F340" s="17">
        <v>9961</v>
      </c>
      <c r="G340" s="17">
        <v>9666</v>
      </c>
    </row>
    <row r="341" spans="1:7" x14ac:dyDescent="0.25">
      <c r="A341" s="18" t="s">
        <v>709</v>
      </c>
      <c r="B341" s="16" t="s">
        <v>710</v>
      </c>
      <c r="C341" s="17">
        <v>11395</v>
      </c>
      <c r="D341" s="17">
        <v>10763</v>
      </c>
      <c r="E341" s="17">
        <v>10653</v>
      </c>
      <c r="F341" s="17">
        <v>10773</v>
      </c>
      <c r="G341" s="17">
        <v>10515</v>
      </c>
    </row>
    <row r="342" spans="1:7" x14ac:dyDescent="0.25">
      <c r="A342" s="18" t="s">
        <v>711</v>
      </c>
      <c r="B342" s="16" t="s">
        <v>712</v>
      </c>
      <c r="C342" s="17">
        <v>11723</v>
      </c>
      <c r="D342" s="17">
        <v>11661</v>
      </c>
      <c r="E342" s="17">
        <v>11091</v>
      </c>
      <c r="F342" s="17">
        <v>10686</v>
      </c>
      <c r="G342" s="17">
        <v>9835</v>
      </c>
    </row>
    <row r="343" spans="1:7" x14ac:dyDescent="0.25">
      <c r="A343" s="18" t="s">
        <v>713</v>
      </c>
      <c r="B343" s="16" t="s">
        <v>714</v>
      </c>
      <c r="C343" s="17">
        <v>9986</v>
      </c>
      <c r="D343" s="17">
        <v>9667</v>
      </c>
      <c r="E343" s="17">
        <v>8872</v>
      </c>
      <c r="F343" s="17">
        <v>8713</v>
      </c>
      <c r="G343" s="17">
        <v>8020</v>
      </c>
    </row>
    <row r="344" spans="1:7" x14ac:dyDescent="0.25">
      <c r="A344" s="18" t="s">
        <v>715</v>
      </c>
      <c r="B344" s="16" t="s">
        <v>716</v>
      </c>
      <c r="C344" s="17">
        <v>11052</v>
      </c>
      <c r="D344" s="17">
        <v>10080</v>
      </c>
      <c r="E344" s="17">
        <v>9541</v>
      </c>
      <c r="F344" s="17">
        <v>9473</v>
      </c>
      <c r="G344" s="17">
        <v>8793</v>
      </c>
    </row>
    <row r="345" spans="1:7" x14ac:dyDescent="0.25">
      <c r="A345" s="18" t="s">
        <v>717</v>
      </c>
      <c r="B345" s="16" t="s">
        <v>718</v>
      </c>
      <c r="C345" s="17">
        <v>10160</v>
      </c>
      <c r="D345" s="17">
        <v>9775</v>
      </c>
      <c r="E345" s="17">
        <v>9310</v>
      </c>
      <c r="F345" s="17">
        <v>9107</v>
      </c>
      <c r="G345" s="17">
        <v>8890</v>
      </c>
    </row>
    <row r="346" spans="1:7" x14ac:dyDescent="0.25">
      <c r="A346" s="18" t="s">
        <v>719</v>
      </c>
      <c r="B346" s="16" t="s">
        <v>720</v>
      </c>
      <c r="C346" s="17">
        <v>10397</v>
      </c>
      <c r="D346" s="17">
        <v>9750</v>
      </c>
      <c r="E346" s="17">
        <v>9679</v>
      </c>
      <c r="F346" s="17">
        <v>9843</v>
      </c>
      <c r="G346" s="17">
        <v>9820</v>
      </c>
    </row>
    <row r="347" spans="1:7" x14ac:dyDescent="0.25">
      <c r="A347" s="18" t="s">
        <v>721</v>
      </c>
      <c r="B347" s="16" t="s">
        <v>264</v>
      </c>
      <c r="C347" s="17">
        <v>10434</v>
      </c>
      <c r="D347" s="17">
        <v>9847</v>
      </c>
      <c r="E347" s="17">
        <v>9283</v>
      </c>
      <c r="F347" s="17">
        <v>9086</v>
      </c>
      <c r="G347" s="17">
        <v>8660</v>
      </c>
    </row>
    <row r="348" spans="1:7" x14ac:dyDescent="0.25">
      <c r="A348" s="18" t="s">
        <v>722</v>
      </c>
      <c r="B348" s="16" t="s">
        <v>723</v>
      </c>
      <c r="C348" s="17">
        <v>10412</v>
      </c>
      <c r="D348" s="17">
        <v>10129</v>
      </c>
      <c r="E348" s="17">
        <v>9399</v>
      </c>
      <c r="F348" s="17">
        <v>10009</v>
      </c>
      <c r="G348" s="17">
        <v>9595</v>
      </c>
    </row>
    <row r="349" spans="1:7" x14ac:dyDescent="0.25">
      <c r="A349" s="18" t="s">
        <v>724</v>
      </c>
      <c r="B349" s="16" t="s">
        <v>265</v>
      </c>
      <c r="C349" s="17">
        <v>11955</v>
      </c>
      <c r="D349" s="17">
        <v>11501</v>
      </c>
      <c r="E349" s="17">
        <v>10766</v>
      </c>
      <c r="F349" s="17">
        <v>10675</v>
      </c>
      <c r="G349" s="17">
        <v>10093</v>
      </c>
    </row>
    <row r="350" spans="1:7" x14ac:dyDescent="0.25">
      <c r="A350" s="18" t="s">
        <v>725</v>
      </c>
      <c r="B350" s="16" t="s">
        <v>726</v>
      </c>
      <c r="C350" s="17">
        <v>10856</v>
      </c>
      <c r="D350" s="17">
        <v>10186</v>
      </c>
      <c r="E350" s="17">
        <v>9849</v>
      </c>
      <c r="F350" s="17">
        <v>9384</v>
      </c>
      <c r="G350" s="17">
        <v>8587</v>
      </c>
    </row>
    <row r="351" spans="1:7" x14ac:dyDescent="0.25">
      <c r="A351" s="18" t="s">
        <v>727</v>
      </c>
      <c r="B351" s="16" t="s">
        <v>728</v>
      </c>
      <c r="C351" s="17">
        <v>10403</v>
      </c>
      <c r="D351" s="17">
        <v>10020</v>
      </c>
      <c r="E351" s="17">
        <v>9853</v>
      </c>
      <c r="F351" s="17">
        <v>8978</v>
      </c>
      <c r="G351" s="17">
        <v>9154</v>
      </c>
    </row>
    <row r="352" spans="1:7" x14ac:dyDescent="0.25">
      <c r="A352" s="18" t="s">
        <v>729</v>
      </c>
      <c r="B352" s="16" t="s">
        <v>266</v>
      </c>
      <c r="C352" s="17">
        <v>8359</v>
      </c>
      <c r="D352" s="17">
        <v>8172</v>
      </c>
      <c r="E352" s="17">
        <v>7796</v>
      </c>
      <c r="F352" s="17">
        <v>7583</v>
      </c>
      <c r="G352" s="17">
        <v>7121</v>
      </c>
    </row>
    <row r="353" spans="1:7" x14ac:dyDescent="0.25">
      <c r="A353" s="18" t="s">
        <v>730</v>
      </c>
      <c r="B353" s="16" t="s">
        <v>731</v>
      </c>
      <c r="C353" s="17">
        <v>10656</v>
      </c>
      <c r="D353" s="17">
        <v>9867</v>
      </c>
      <c r="E353" s="17">
        <v>9310</v>
      </c>
      <c r="F353" s="17">
        <v>9151</v>
      </c>
      <c r="G353" s="17">
        <v>8699</v>
      </c>
    </row>
    <row r="354" spans="1:7" x14ac:dyDescent="0.25">
      <c r="A354" s="18" t="s">
        <v>732</v>
      </c>
      <c r="B354" s="16" t="s">
        <v>733</v>
      </c>
      <c r="C354" s="17">
        <v>13174</v>
      </c>
      <c r="D354" s="17">
        <v>14065</v>
      </c>
      <c r="E354" s="17">
        <v>13327</v>
      </c>
      <c r="F354" s="17">
        <v>12798</v>
      </c>
      <c r="G354" s="17">
        <v>13301</v>
      </c>
    </row>
    <row r="355" spans="1:7" x14ac:dyDescent="0.25">
      <c r="A355" s="18" t="s">
        <v>734</v>
      </c>
      <c r="B355" s="16" t="s">
        <v>267</v>
      </c>
      <c r="C355" s="17">
        <v>9315</v>
      </c>
      <c r="D355" s="17">
        <v>9372</v>
      </c>
      <c r="E355" s="17">
        <v>8354</v>
      </c>
      <c r="F355" s="17">
        <v>8453</v>
      </c>
      <c r="G355" s="17">
        <v>7666</v>
      </c>
    </row>
    <row r="356" spans="1:7" x14ac:dyDescent="0.25">
      <c r="A356" s="18" t="s">
        <v>735</v>
      </c>
      <c r="B356" s="16" t="s">
        <v>736</v>
      </c>
      <c r="C356" s="17">
        <v>9856</v>
      </c>
      <c r="D356" s="17">
        <v>9699</v>
      </c>
      <c r="E356" s="17">
        <v>8397</v>
      </c>
      <c r="F356" s="17">
        <v>8817</v>
      </c>
      <c r="G356" s="17">
        <v>8228</v>
      </c>
    </row>
    <row r="357" spans="1:7" x14ac:dyDescent="0.25">
      <c r="A357" s="18" t="s">
        <v>737</v>
      </c>
      <c r="B357" s="16" t="s">
        <v>738</v>
      </c>
      <c r="C357" s="17">
        <v>9606</v>
      </c>
      <c r="D357" s="17">
        <v>9663</v>
      </c>
      <c r="E357" s="17">
        <v>8695</v>
      </c>
      <c r="F357" s="17">
        <v>8705</v>
      </c>
      <c r="G357" s="17">
        <v>8367</v>
      </c>
    </row>
    <row r="358" spans="1:7" x14ac:dyDescent="0.25">
      <c r="A358" s="18" t="s">
        <v>739</v>
      </c>
      <c r="B358" s="16" t="s">
        <v>268</v>
      </c>
      <c r="C358" s="17">
        <v>11086</v>
      </c>
      <c r="D358" s="17">
        <v>10348</v>
      </c>
      <c r="E358" s="17">
        <v>9731</v>
      </c>
      <c r="F358" s="17">
        <v>9771</v>
      </c>
      <c r="G358" s="17">
        <v>9014</v>
      </c>
    </row>
    <row r="359" spans="1:7" x14ac:dyDescent="0.25">
      <c r="A359" s="18" t="s">
        <v>740</v>
      </c>
      <c r="B359" s="16" t="s">
        <v>741</v>
      </c>
      <c r="C359" s="17">
        <v>10289</v>
      </c>
      <c r="D359" s="17">
        <v>9516</v>
      </c>
      <c r="E359" s="17">
        <v>9496</v>
      </c>
      <c r="F359" s="17">
        <v>9214</v>
      </c>
      <c r="G359" s="17">
        <v>8977</v>
      </c>
    </row>
    <row r="360" spans="1:7" x14ac:dyDescent="0.25">
      <c r="A360" s="18" t="s">
        <v>742</v>
      </c>
      <c r="B360" s="16" t="s">
        <v>743</v>
      </c>
      <c r="C360" s="17">
        <v>10668</v>
      </c>
      <c r="D360" s="17">
        <v>10144</v>
      </c>
      <c r="E360" s="17">
        <v>9532</v>
      </c>
      <c r="F360" s="17">
        <v>9114</v>
      </c>
      <c r="G360" s="17">
        <v>8708</v>
      </c>
    </row>
    <row r="361" spans="1:7" x14ac:dyDescent="0.25">
      <c r="A361" s="18" t="s">
        <v>744</v>
      </c>
      <c r="B361" s="16" t="s">
        <v>269</v>
      </c>
      <c r="C361" s="17">
        <v>10671</v>
      </c>
      <c r="D361" s="17">
        <v>10078</v>
      </c>
      <c r="E361" s="17">
        <v>9539</v>
      </c>
      <c r="F361" s="17">
        <v>9417</v>
      </c>
      <c r="G361" s="17">
        <v>8769</v>
      </c>
    </row>
    <row r="362" spans="1:7" x14ac:dyDescent="0.25">
      <c r="A362" s="18" t="s">
        <v>745</v>
      </c>
      <c r="B362" s="16" t="s">
        <v>746</v>
      </c>
      <c r="C362" s="17">
        <v>11366</v>
      </c>
      <c r="D362" s="17">
        <v>10636</v>
      </c>
      <c r="E362" s="17">
        <v>9956</v>
      </c>
      <c r="F362" s="17">
        <v>9831</v>
      </c>
      <c r="G362" s="17">
        <v>9180</v>
      </c>
    </row>
    <row r="363" spans="1:7" x14ac:dyDescent="0.25">
      <c r="A363" s="18" t="s">
        <v>747</v>
      </c>
      <c r="B363" s="16" t="s">
        <v>748</v>
      </c>
      <c r="C363" s="17">
        <v>12162</v>
      </c>
      <c r="D363" s="17">
        <v>11927</v>
      </c>
      <c r="E363" s="17">
        <v>10957</v>
      </c>
      <c r="F363" s="17">
        <v>10569</v>
      </c>
      <c r="G363" s="17">
        <v>9792</v>
      </c>
    </row>
    <row r="364" spans="1:7" x14ac:dyDescent="0.25">
      <c r="A364" s="18" t="s">
        <v>749</v>
      </c>
      <c r="B364" s="16" t="s">
        <v>750</v>
      </c>
      <c r="C364" s="17">
        <v>11757</v>
      </c>
      <c r="D364" s="17">
        <v>11486</v>
      </c>
      <c r="E364" s="17">
        <v>12000</v>
      </c>
      <c r="F364" s="17">
        <v>11172</v>
      </c>
      <c r="G364" s="17">
        <v>11088</v>
      </c>
    </row>
    <row r="365" spans="1:7" x14ac:dyDescent="0.25">
      <c r="A365" s="18" t="s">
        <v>751</v>
      </c>
      <c r="B365" s="16" t="s">
        <v>270</v>
      </c>
      <c r="C365" s="17">
        <v>10808</v>
      </c>
      <c r="D365" s="17">
        <v>10020</v>
      </c>
      <c r="E365" s="17">
        <v>9351</v>
      </c>
      <c r="F365" s="17">
        <v>9123</v>
      </c>
      <c r="G365" s="17">
        <v>8370</v>
      </c>
    </row>
    <row r="366" spans="1:7" x14ac:dyDescent="0.25">
      <c r="A366" s="18" t="s">
        <v>752</v>
      </c>
      <c r="B366" s="16" t="s">
        <v>753</v>
      </c>
      <c r="C366" s="17">
        <v>11940</v>
      </c>
      <c r="D366" s="17">
        <v>11511</v>
      </c>
      <c r="E366" s="17">
        <v>10839</v>
      </c>
      <c r="F366" s="17">
        <v>11256</v>
      </c>
      <c r="G366" s="17">
        <v>10428</v>
      </c>
    </row>
    <row r="367" spans="1:7" x14ac:dyDescent="0.25">
      <c r="A367" s="18" t="s">
        <v>754</v>
      </c>
      <c r="B367" s="16" t="s">
        <v>271</v>
      </c>
      <c r="C367" s="17">
        <v>11326</v>
      </c>
      <c r="D367" s="17">
        <v>10785</v>
      </c>
      <c r="E367" s="17">
        <v>10115</v>
      </c>
      <c r="F367" s="17">
        <v>10009</v>
      </c>
      <c r="G367" s="17">
        <v>9456</v>
      </c>
    </row>
    <row r="368" spans="1:7" x14ac:dyDescent="0.25">
      <c r="A368" s="18" t="s">
        <v>755</v>
      </c>
      <c r="B368" s="16" t="s">
        <v>756</v>
      </c>
      <c r="C368" s="17">
        <v>10392</v>
      </c>
      <c r="D368" s="17">
        <v>10384</v>
      </c>
      <c r="E368" s="17">
        <v>9034</v>
      </c>
      <c r="F368" s="17">
        <v>8774</v>
      </c>
      <c r="G368" s="17">
        <v>8059</v>
      </c>
    </row>
    <row r="369" spans="1:7" x14ac:dyDescent="0.25">
      <c r="A369" s="18" t="s">
        <v>757</v>
      </c>
      <c r="B369" s="16" t="s">
        <v>758</v>
      </c>
      <c r="C369" s="17">
        <v>14273</v>
      </c>
      <c r="D369" s="17">
        <v>11382</v>
      </c>
      <c r="E369" s="17">
        <v>10810</v>
      </c>
      <c r="F369" s="17">
        <v>13364</v>
      </c>
      <c r="G369" s="17">
        <v>12933</v>
      </c>
    </row>
    <row r="370" spans="1:7" x14ac:dyDescent="0.25">
      <c r="A370" s="18" t="s">
        <v>759</v>
      </c>
      <c r="B370" s="16" t="s">
        <v>272</v>
      </c>
      <c r="C370" s="17">
        <v>11811</v>
      </c>
      <c r="D370" s="17">
        <v>11134</v>
      </c>
      <c r="E370" s="17">
        <v>10507</v>
      </c>
      <c r="F370" s="17">
        <v>10206</v>
      </c>
      <c r="G370" s="17">
        <v>9728</v>
      </c>
    </row>
    <row r="371" spans="1:7" x14ac:dyDescent="0.25">
      <c r="A371" s="18" t="s">
        <v>760</v>
      </c>
      <c r="B371" s="16" t="s">
        <v>761</v>
      </c>
      <c r="C371" s="17">
        <v>11610</v>
      </c>
      <c r="D371" s="17">
        <v>11957</v>
      </c>
      <c r="E371" s="17">
        <v>10899</v>
      </c>
      <c r="F371" s="17">
        <v>10764</v>
      </c>
      <c r="G371" s="17">
        <v>10685</v>
      </c>
    </row>
    <row r="372" spans="1:7" x14ac:dyDescent="0.25">
      <c r="A372" s="18" t="s">
        <v>762</v>
      </c>
      <c r="B372" s="16" t="s">
        <v>763</v>
      </c>
      <c r="C372" s="17">
        <v>11788</v>
      </c>
      <c r="D372" s="17">
        <v>11442</v>
      </c>
      <c r="E372" s="17">
        <v>10988</v>
      </c>
      <c r="F372" s="17">
        <v>10582</v>
      </c>
      <c r="G372" s="17">
        <v>9972</v>
      </c>
    </row>
    <row r="373" spans="1:7" x14ac:dyDescent="0.25">
      <c r="A373" s="18" t="s">
        <v>764</v>
      </c>
      <c r="B373" s="16" t="s">
        <v>765</v>
      </c>
      <c r="C373" s="17">
        <v>11247</v>
      </c>
      <c r="D373" s="17">
        <v>10397</v>
      </c>
      <c r="E373" s="17">
        <v>9986</v>
      </c>
      <c r="F373" s="17">
        <v>10326</v>
      </c>
      <c r="G373" s="17">
        <v>9923</v>
      </c>
    </row>
    <row r="374" spans="1:7" x14ac:dyDescent="0.25">
      <c r="A374" s="18" t="s">
        <v>766</v>
      </c>
      <c r="B374" s="16" t="s">
        <v>767</v>
      </c>
      <c r="C374" s="17">
        <v>11616</v>
      </c>
      <c r="D374" s="17">
        <v>10819</v>
      </c>
      <c r="E374" s="17">
        <v>9729</v>
      </c>
      <c r="F374" s="17">
        <v>10263</v>
      </c>
      <c r="G374" s="17">
        <v>9474</v>
      </c>
    </row>
    <row r="375" spans="1:7" x14ac:dyDescent="0.25">
      <c r="A375" s="18" t="s">
        <v>768</v>
      </c>
      <c r="B375" s="16" t="s">
        <v>273</v>
      </c>
      <c r="C375" s="17">
        <v>10518</v>
      </c>
      <c r="D375" s="17">
        <v>10161</v>
      </c>
      <c r="E375" s="17">
        <v>9502</v>
      </c>
      <c r="F375" s="17">
        <v>9383</v>
      </c>
      <c r="G375" s="17">
        <v>8977</v>
      </c>
    </row>
    <row r="376" spans="1:7" x14ac:dyDescent="0.25">
      <c r="A376" s="18" t="s">
        <v>769</v>
      </c>
      <c r="B376" s="16" t="s">
        <v>770</v>
      </c>
      <c r="C376" s="17">
        <v>11389</v>
      </c>
      <c r="D376" s="17">
        <v>10848</v>
      </c>
      <c r="E376" s="17">
        <v>11045</v>
      </c>
      <c r="F376" s="17">
        <v>10528</v>
      </c>
      <c r="G376" s="17">
        <v>10238</v>
      </c>
    </row>
    <row r="377" spans="1:7" x14ac:dyDescent="0.25">
      <c r="A377" s="18" t="s">
        <v>771</v>
      </c>
      <c r="B377" s="16" t="s">
        <v>274</v>
      </c>
      <c r="C377" s="17">
        <v>9912</v>
      </c>
      <c r="D377" s="17">
        <v>9309</v>
      </c>
      <c r="E377" s="17">
        <v>8874</v>
      </c>
      <c r="F377" s="17">
        <v>8687</v>
      </c>
      <c r="G377" s="17">
        <v>8186</v>
      </c>
    </row>
    <row r="378" spans="1:7" x14ac:dyDescent="0.25">
      <c r="A378" s="18" t="s">
        <v>772</v>
      </c>
      <c r="B378" s="16" t="s">
        <v>773</v>
      </c>
      <c r="C378" s="17">
        <v>11467</v>
      </c>
      <c r="D378" s="17">
        <v>11589</v>
      </c>
      <c r="E378" s="17">
        <v>10691</v>
      </c>
      <c r="F378" s="17">
        <v>10992</v>
      </c>
      <c r="G378" s="17">
        <v>10082</v>
      </c>
    </row>
    <row r="379" spans="1:7" x14ac:dyDescent="0.25">
      <c r="A379" s="18" t="s">
        <v>774</v>
      </c>
      <c r="B379" s="16" t="s">
        <v>775</v>
      </c>
      <c r="C379" s="17">
        <v>10447</v>
      </c>
      <c r="D379" s="17">
        <v>9922</v>
      </c>
      <c r="E379" s="17">
        <v>9043</v>
      </c>
      <c r="F379" s="17">
        <v>9131</v>
      </c>
      <c r="G379" s="17">
        <v>8942</v>
      </c>
    </row>
    <row r="380" spans="1:7" x14ac:dyDescent="0.25">
      <c r="A380" s="18" t="s">
        <v>776</v>
      </c>
      <c r="B380" s="16" t="s">
        <v>777</v>
      </c>
      <c r="C380" s="17">
        <v>12626</v>
      </c>
      <c r="D380" s="17">
        <v>11258</v>
      </c>
      <c r="E380" s="17">
        <v>11014</v>
      </c>
      <c r="F380" s="17">
        <v>9680</v>
      </c>
      <c r="G380" s="17">
        <v>9868</v>
      </c>
    </row>
    <row r="381" spans="1:7" x14ac:dyDescent="0.25">
      <c r="A381" s="18" t="s">
        <v>778</v>
      </c>
      <c r="B381" s="16" t="s">
        <v>779</v>
      </c>
      <c r="C381" s="17">
        <v>10318</v>
      </c>
      <c r="D381" s="17">
        <v>9522</v>
      </c>
      <c r="E381" s="17">
        <v>8606</v>
      </c>
      <c r="F381" s="17">
        <v>8876</v>
      </c>
      <c r="G381" s="17">
        <v>8537</v>
      </c>
    </row>
    <row r="382" spans="1:7" x14ac:dyDescent="0.25">
      <c r="A382" s="18" t="s">
        <v>780</v>
      </c>
      <c r="B382" s="16" t="s">
        <v>781</v>
      </c>
      <c r="C382" s="17">
        <v>10272</v>
      </c>
      <c r="D382" s="17">
        <v>9678</v>
      </c>
      <c r="E382" s="17">
        <v>8564</v>
      </c>
      <c r="F382" s="17">
        <v>8970</v>
      </c>
      <c r="G382" s="17">
        <v>8813</v>
      </c>
    </row>
    <row r="383" spans="1:7" x14ac:dyDescent="0.25">
      <c r="A383" s="18" t="s">
        <v>782</v>
      </c>
      <c r="B383" s="16" t="s">
        <v>783</v>
      </c>
      <c r="C383" s="17">
        <v>9600</v>
      </c>
      <c r="D383" s="17">
        <v>9505</v>
      </c>
      <c r="E383" s="17">
        <v>9288</v>
      </c>
      <c r="F383" s="17">
        <v>9194</v>
      </c>
      <c r="G383" s="17">
        <v>8937</v>
      </c>
    </row>
    <row r="384" spans="1:7" x14ac:dyDescent="0.25">
      <c r="A384" s="18" t="s">
        <v>784</v>
      </c>
      <c r="B384" s="16" t="s">
        <v>275</v>
      </c>
      <c r="C384" s="17">
        <v>10281</v>
      </c>
      <c r="D384" s="17">
        <v>10247</v>
      </c>
      <c r="E384" s="17">
        <v>9514</v>
      </c>
      <c r="F384" s="17">
        <v>9592</v>
      </c>
      <c r="G384" s="17">
        <v>8904</v>
      </c>
    </row>
    <row r="385" spans="1:7" x14ac:dyDescent="0.25">
      <c r="A385" s="18" t="s">
        <v>785</v>
      </c>
      <c r="B385" s="16" t="s">
        <v>786</v>
      </c>
      <c r="C385" s="17">
        <v>10433</v>
      </c>
      <c r="D385" s="17">
        <v>10175</v>
      </c>
      <c r="E385" s="17">
        <v>9928</v>
      </c>
      <c r="F385" s="17">
        <v>9476</v>
      </c>
      <c r="G385" s="17">
        <v>9027</v>
      </c>
    </row>
    <row r="386" spans="1:7" x14ac:dyDescent="0.25">
      <c r="A386" s="18" t="s">
        <v>787</v>
      </c>
      <c r="B386" s="16" t="s">
        <v>788</v>
      </c>
      <c r="C386" s="17">
        <v>12118</v>
      </c>
      <c r="D386" s="17">
        <v>11146</v>
      </c>
      <c r="E386" s="17">
        <v>9921</v>
      </c>
      <c r="F386" s="17">
        <v>10122</v>
      </c>
      <c r="G386" s="17">
        <v>9184</v>
      </c>
    </row>
    <row r="387" spans="1:7" x14ac:dyDescent="0.25">
      <c r="A387" s="18" t="s">
        <v>789</v>
      </c>
      <c r="B387" s="16" t="s">
        <v>790</v>
      </c>
      <c r="C387" s="17">
        <v>9870</v>
      </c>
      <c r="D387" s="17">
        <v>9316</v>
      </c>
      <c r="E387" s="17">
        <v>8958</v>
      </c>
      <c r="F387" s="17">
        <v>8789</v>
      </c>
      <c r="G387" s="17">
        <v>8275</v>
      </c>
    </row>
    <row r="388" spans="1:7" x14ac:dyDescent="0.25">
      <c r="A388" s="18" t="s">
        <v>791</v>
      </c>
      <c r="B388" s="16" t="s">
        <v>276</v>
      </c>
      <c r="C388" s="17">
        <v>10015</v>
      </c>
      <c r="D388" s="17">
        <v>9433</v>
      </c>
      <c r="E388" s="17">
        <v>8900</v>
      </c>
      <c r="F388" s="17">
        <v>8884</v>
      </c>
      <c r="G388" s="17">
        <v>8426</v>
      </c>
    </row>
    <row r="389" spans="1:7" x14ac:dyDescent="0.25">
      <c r="A389" s="18" t="s">
        <v>792</v>
      </c>
      <c r="B389" s="16" t="s">
        <v>793</v>
      </c>
      <c r="C389" s="17">
        <v>12436</v>
      </c>
      <c r="D389" s="17">
        <v>11585</v>
      </c>
      <c r="E389" s="17">
        <v>10893</v>
      </c>
      <c r="F389" s="17">
        <v>10780</v>
      </c>
      <c r="G389" s="17">
        <v>10250</v>
      </c>
    </row>
    <row r="390" spans="1:7" x14ac:dyDescent="0.25">
      <c r="A390" s="18" t="s">
        <v>794</v>
      </c>
      <c r="B390" s="16" t="s">
        <v>277</v>
      </c>
      <c r="C390" s="17">
        <v>9899</v>
      </c>
      <c r="D390" s="17">
        <v>9373</v>
      </c>
      <c r="E390" s="17">
        <v>8810</v>
      </c>
      <c r="F390" s="17">
        <v>8636</v>
      </c>
      <c r="G390" s="17">
        <v>8220</v>
      </c>
    </row>
    <row r="391" spans="1:7" x14ac:dyDescent="0.25">
      <c r="A391" s="18" t="s">
        <v>795</v>
      </c>
      <c r="B391" s="16" t="s">
        <v>278</v>
      </c>
      <c r="C391" s="17">
        <v>10304</v>
      </c>
      <c r="D391" s="17">
        <v>9936</v>
      </c>
      <c r="E391" s="17">
        <v>9429</v>
      </c>
      <c r="F391" s="17">
        <v>9481</v>
      </c>
      <c r="G391" s="17">
        <v>9139</v>
      </c>
    </row>
    <row r="392" spans="1:7" x14ac:dyDescent="0.25">
      <c r="A392" s="18" t="s">
        <v>796</v>
      </c>
      <c r="B392" s="16" t="s">
        <v>263</v>
      </c>
      <c r="C392" s="17">
        <v>10000</v>
      </c>
      <c r="D392" s="17">
        <v>9667</v>
      </c>
      <c r="E392" s="17">
        <v>9399</v>
      </c>
      <c r="F392" s="17">
        <v>9386</v>
      </c>
      <c r="G392" s="17">
        <v>8726</v>
      </c>
    </row>
    <row r="393" spans="1:7" x14ac:dyDescent="0.25">
      <c r="A393" s="18" t="s">
        <v>797</v>
      </c>
      <c r="B393" s="16" t="s">
        <v>798</v>
      </c>
      <c r="C393" s="17">
        <v>9382</v>
      </c>
      <c r="D393" s="17">
        <v>8938</v>
      </c>
      <c r="E393" s="17">
        <v>8340</v>
      </c>
      <c r="F393" s="17">
        <v>8598</v>
      </c>
      <c r="G393" s="17">
        <v>8115</v>
      </c>
    </row>
    <row r="394" spans="1:7" x14ac:dyDescent="0.25">
      <c r="A394" s="18" t="s">
        <v>799</v>
      </c>
      <c r="B394" s="16" t="s">
        <v>800</v>
      </c>
      <c r="C394" s="17">
        <v>10151</v>
      </c>
      <c r="D394" s="17">
        <v>9323</v>
      </c>
      <c r="E394" s="17">
        <v>8879</v>
      </c>
      <c r="F394" s="17">
        <v>8636</v>
      </c>
      <c r="G394" s="17">
        <v>8090</v>
      </c>
    </row>
    <row r="395" spans="1:7" x14ac:dyDescent="0.25">
      <c r="A395" s="18" t="s">
        <v>801</v>
      </c>
      <c r="B395" s="16" t="s">
        <v>802</v>
      </c>
      <c r="C395" s="17">
        <v>10333</v>
      </c>
      <c r="D395" s="17">
        <v>10008</v>
      </c>
      <c r="E395" s="17">
        <v>9498</v>
      </c>
      <c r="F395" s="17">
        <v>9573</v>
      </c>
      <c r="G395" s="17">
        <v>9185</v>
      </c>
    </row>
    <row r="396" spans="1:7" x14ac:dyDescent="0.25">
      <c r="A396" s="18" t="s">
        <v>803</v>
      </c>
      <c r="B396" s="16" t="s">
        <v>804</v>
      </c>
      <c r="C396" s="17">
        <v>9879</v>
      </c>
      <c r="D396" s="17">
        <v>9554</v>
      </c>
      <c r="E396" s="17">
        <v>8883</v>
      </c>
      <c r="F396" s="17">
        <v>8752</v>
      </c>
      <c r="G396" s="17">
        <v>8178</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t="s">
        <v>846</v>
      </c>
      <c r="B401" t="s">
        <v>850</v>
      </c>
    </row>
  </sheetData>
  <sheetProtection selectLockedCells="1" selectUnlockedCells="1"/>
  <phoneticPr fontId="16" type="noConversion"/>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A1:G401"/>
  <sheetViews>
    <sheetView workbookViewId="0">
      <pane xSplit="2" ySplit="6" topLeftCell="C7" activePane="bottomRight" state="frozen"/>
      <selection activeCell="A4" sqref="A4:K59"/>
      <selection pane="topRight" activeCell="A4" sqref="A4:K59"/>
      <selection pane="bottomLeft" activeCell="A4" sqref="A4:K59"/>
      <selection pane="bottomRight" sqref="A1:XFD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7" ht="14.1" customHeight="1" x14ac:dyDescent="0.25">
      <c r="A1" s="41" t="s">
        <v>808</v>
      </c>
      <c r="B1" s="41"/>
      <c r="C1" s="27"/>
      <c r="D1" s="27"/>
      <c r="E1" s="27"/>
      <c r="F1" s="27"/>
      <c r="G1" s="27"/>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13352</v>
      </c>
      <c r="D6" s="13">
        <v>12572</v>
      </c>
      <c r="E6" s="13">
        <v>11848</v>
      </c>
      <c r="F6" s="13">
        <v>11697</v>
      </c>
      <c r="G6" s="13">
        <v>11103</v>
      </c>
    </row>
    <row r="7" spans="1:7" x14ac:dyDescent="0.25">
      <c r="B7" s="12" t="s">
        <v>6</v>
      </c>
      <c r="C7" s="13">
        <v>13084</v>
      </c>
      <c r="D7" s="13">
        <v>12280</v>
      </c>
      <c r="E7" s="13">
        <v>11573</v>
      </c>
      <c r="F7" s="13">
        <v>11430</v>
      </c>
      <c r="G7" s="13">
        <v>10857</v>
      </c>
    </row>
    <row r="8" spans="1:7" x14ac:dyDescent="0.25">
      <c r="B8" s="12" t="s">
        <v>210</v>
      </c>
      <c r="C8" s="13">
        <v>13816</v>
      </c>
      <c r="D8" s="13">
        <v>13076</v>
      </c>
      <c r="E8" s="13">
        <v>12323</v>
      </c>
      <c r="F8" s="13">
        <v>12157</v>
      </c>
      <c r="G8" s="13">
        <v>11526</v>
      </c>
    </row>
    <row r="9" spans="1:7" x14ac:dyDescent="0.25">
      <c r="A9" s="28" t="s">
        <v>283</v>
      </c>
      <c r="B9" s="14" t="s">
        <v>342</v>
      </c>
      <c r="C9" s="22">
        <v>11503</v>
      </c>
      <c r="D9" s="22">
        <v>11133</v>
      </c>
      <c r="E9" s="22">
        <v>10427</v>
      </c>
      <c r="F9" s="22">
        <v>10174</v>
      </c>
      <c r="G9" s="22">
        <v>8861</v>
      </c>
    </row>
    <row r="10" spans="1:7" x14ac:dyDescent="0.25">
      <c r="A10" s="28" t="s">
        <v>7</v>
      </c>
      <c r="B10" s="14" t="s">
        <v>8</v>
      </c>
      <c r="C10" s="22">
        <v>10491</v>
      </c>
      <c r="D10" s="22">
        <v>9674</v>
      </c>
      <c r="E10" s="22">
        <v>9042</v>
      </c>
      <c r="F10" s="22">
        <v>8828</v>
      </c>
      <c r="G10" s="22">
        <v>8429</v>
      </c>
    </row>
    <row r="11" spans="1:7" x14ac:dyDescent="0.25">
      <c r="A11" s="28" t="s">
        <v>284</v>
      </c>
      <c r="B11" s="14" t="s">
        <v>343</v>
      </c>
      <c r="C11" s="22">
        <v>12282</v>
      </c>
      <c r="D11" s="22">
        <v>11592</v>
      </c>
      <c r="E11" s="22">
        <v>11255</v>
      </c>
      <c r="F11" s="22">
        <v>11039</v>
      </c>
      <c r="G11" s="22">
        <v>10748</v>
      </c>
    </row>
    <row r="12" spans="1:7" x14ac:dyDescent="0.25">
      <c r="A12" s="28" t="s">
        <v>9</v>
      </c>
      <c r="B12" s="14" t="s">
        <v>10</v>
      </c>
      <c r="C12" s="22">
        <v>11645</v>
      </c>
      <c r="D12" s="22">
        <v>10558</v>
      </c>
      <c r="E12" s="22">
        <v>9896</v>
      </c>
      <c r="F12" s="22">
        <v>9961</v>
      </c>
      <c r="G12" s="22">
        <v>9476</v>
      </c>
    </row>
    <row r="13" spans="1:7" x14ac:dyDescent="0.25">
      <c r="A13" s="28" t="s">
        <v>11</v>
      </c>
      <c r="B13" s="14" t="s">
        <v>12</v>
      </c>
      <c r="C13" s="22">
        <v>10971</v>
      </c>
      <c r="D13" s="22">
        <v>10306</v>
      </c>
      <c r="E13" s="22">
        <v>9708</v>
      </c>
      <c r="F13" s="22">
        <v>9522</v>
      </c>
      <c r="G13" s="22">
        <v>9387</v>
      </c>
    </row>
    <row r="14" spans="1:7" x14ac:dyDescent="0.25">
      <c r="A14" s="28" t="s">
        <v>13</v>
      </c>
      <c r="B14" s="14" t="s">
        <v>14</v>
      </c>
      <c r="C14" s="22">
        <v>11000</v>
      </c>
      <c r="D14" s="22">
        <v>10307</v>
      </c>
      <c r="E14" s="22">
        <v>9739</v>
      </c>
      <c r="F14" s="22">
        <v>9625</v>
      </c>
      <c r="G14" s="22">
        <v>9298</v>
      </c>
    </row>
    <row r="15" spans="1:7" x14ac:dyDescent="0.25">
      <c r="A15" s="28" t="s">
        <v>15</v>
      </c>
      <c r="B15" s="14" t="s">
        <v>16</v>
      </c>
      <c r="C15" s="22">
        <v>10246</v>
      </c>
      <c r="D15" s="22">
        <v>9610</v>
      </c>
      <c r="E15" s="22">
        <v>8911</v>
      </c>
      <c r="F15" s="22">
        <v>9123</v>
      </c>
      <c r="G15" s="22">
        <v>8373</v>
      </c>
    </row>
    <row r="16" spans="1:7" x14ac:dyDescent="0.25">
      <c r="A16" s="28" t="s">
        <v>285</v>
      </c>
      <c r="B16" s="14" t="s">
        <v>344</v>
      </c>
      <c r="C16" s="22">
        <v>10956</v>
      </c>
      <c r="D16" s="22">
        <v>10463</v>
      </c>
      <c r="E16" s="22">
        <v>9848</v>
      </c>
      <c r="F16" s="22">
        <v>9689</v>
      </c>
      <c r="G16" s="22">
        <v>9116</v>
      </c>
    </row>
    <row r="17" spans="1:7" x14ac:dyDescent="0.25">
      <c r="A17" s="28" t="s">
        <v>286</v>
      </c>
      <c r="B17" s="14" t="s">
        <v>345</v>
      </c>
      <c r="C17" s="22">
        <v>15292</v>
      </c>
      <c r="D17" s="22">
        <v>13503</v>
      </c>
      <c r="E17" s="22">
        <v>11987</v>
      </c>
      <c r="F17" s="22">
        <v>11500</v>
      </c>
      <c r="G17" s="22">
        <v>11641</v>
      </c>
    </row>
    <row r="18" spans="1:7" x14ac:dyDescent="0.25">
      <c r="A18" s="28" t="s">
        <v>17</v>
      </c>
      <c r="B18" s="14" t="s">
        <v>18</v>
      </c>
      <c r="C18" s="22">
        <v>11256</v>
      </c>
      <c r="D18" s="22">
        <v>10503</v>
      </c>
      <c r="E18" s="22">
        <v>10133</v>
      </c>
      <c r="F18" s="22">
        <v>9858</v>
      </c>
      <c r="G18" s="22">
        <v>9635</v>
      </c>
    </row>
    <row r="19" spans="1:7" x14ac:dyDescent="0.25">
      <c r="A19" s="28" t="s">
        <v>19</v>
      </c>
      <c r="B19" s="14" t="s">
        <v>20</v>
      </c>
      <c r="C19" s="22">
        <v>12202</v>
      </c>
      <c r="D19" s="22">
        <v>11434</v>
      </c>
      <c r="E19" s="22">
        <v>10676</v>
      </c>
      <c r="F19" s="22">
        <v>10633</v>
      </c>
      <c r="G19" s="22">
        <v>10099</v>
      </c>
    </row>
    <row r="20" spans="1:7" x14ac:dyDescent="0.25">
      <c r="A20" s="28" t="s">
        <v>21</v>
      </c>
      <c r="B20" s="14" t="s">
        <v>22</v>
      </c>
      <c r="C20" s="22">
        <v>10148</v>
      </c>
      <c r="D20" s="22">
        <v>9537</v>
      </c>
      <c r="E20" s="22">
        <v>8797</v>
      </c>
      <c r="F20" s="22">
        <v>8886</v>
      </c>
      <c r="G20" s="22">
        <v>8213</v>
      </c>
    </row>
    <row r="21" spans="1:7" x14ac:dyDescent="0.25">
      <c r="A21" s="28" t="s">
        <v>287</v>
      </c>
      <c r="B21" s="14" t="s">
        <v>346</v>
      </c>
      <c r="C21" s="22">
        <v>10506</v>
      </c>
      <c r="D21" s="22">
        <v>9605</v>
      </c>
      <c r="E21" s="22">
        <v>8876</v>
      </c>
      <c r="F21" s="22">
        <v>8793</v>
      </c>
      <c r="G21" s="22">
        <v>8785</v>
      </c>
    </row>
    <row r="22" spans="1:7" x14ac:dyDescent="0.25">
      <c r="A22" s="28" t="s">
        <v>23</v>
      </c>
      <c r="B22" s="14" t="s">
        <v>24</v>
      </c>
      <c r="C22" s="22">
        <v>12212</v>
      </c>
      <c r="D22" s="22">
        <v>11638</v>
      </c>
      <c r="E22" s="22">
        <v>11119</v>
      </c>
      <c r="F22" s="22">
        <v>10931</v>
      </c>
      <c r="G22" s="22">
        <v>10742</v>
      </c>
    </row>
    <row r="23" spans="1:7" x14ac:dyDescent="0.25">
      <c r="A23" s="28" t="s">
        <v>25</v>
      </c>
      <c r="B23" s="14" t="s">
        <v>26</v>
      </c>
      <c r="C23" s="22">
        <v>15789</v>
      </c>
      <c r="D23" s="22">
        <v>14884</v>
      </c>
      <c r="E23" s="22">
        <v>14138</v>
      </c>
      <c r="F23" s="22">
        <v>14049</v>
      </c>
      <c r="G23" s="22">
        <v>13378</v>
      </c>
    </row>
    <row r="24" spans="1:7" x14ac:dyDescent="0.25">
      <c r="A24" s="28" t="s">
        <v>27</v>
      </c>
      <c r="B24" s="14" t="s">
        <v>28</v>
      </c>
      <c r="C24" s="22">
        <v>11110</v>
      </c>
      <c r="D24" s="22">
        <v>10420</v>
      </c>
      <c r="E24" s="22">
        <v>9886</v>
      </c>
      <c r="F24" s="22">
        <v>9789</v>
      </c>
      <c r="G24" s="22">
        <v>9439</v>
      </c>
    </row>
    <row r="25" spans="1:7" x14ac:dyDescent="0.25">
      <c r="A25" s="28" t="s">
        <v>288</v>
      </c>
      <c r="B25" s="14" t="s">
        <v>347</v>
      </c>
      <c r="C25" s="22">
        <v>9832</v>
      </c>
      <c r="D25" s="22">
        <v>9051</v>
      </c>
      <c r="E25" s="22">
        <v>8226</v>
      </c>
      <c r="F25" s="22">
        <v>8075</v>
      </c>
      <c r="G25" s="22">
        <v>7822</v>
      </c>
    </row>
    <row r="26" spans="1:7" x14ac:dyDescent="0.25">
      <c r="A26" s="28" t="s">
        <v>289</v>
      </c>
      <c r="B26" s="14" t="s">
        <v>348</v>
      </c>
      <c r="C26" s="22">
        <v>10712</v>
      </c>
      <c r="D26" s="22">
        <v>9261</v>
      </c>
      <c r="E26" s="22">
        <v>8668</v>
      </c>
      <c r="F26" s="22">
        <v>9103</v>
      </c>
      <c r="G26" s="22">
        <v>8768</v>
      </c>
    </row>
    <row r="27" spans="1:7" x14ac:dyDescent="0.25">
      <c r="A27" s="28" t="s">
        <v>29</v>
      </c>
      <c r="B27" s="14" t="s">
        <v>30</v>
      </c>
      <c r="C27" s="22">
        <v>11413</v>
      </c>
      <c r="D27" s="22">
        <v>10694</v>
      </c>
      <c r="E27" s="22">
        <v>10204</v>
      </c>
      <c r="F27" s="22">
        <v>9633</v>
      </c>
      <c r="G27" s="22">
        <v>9620</v>
      </c>
    </row>
    <row r="28" spans="1:7" x14ac:dyDescent="0.25">
      <c r="A28" s="28" t="s">
        <v>31</v>
      </c>
      <c r="B28" s="14" t="s">
        <v>32</v>
      </c>
      <c r="C28" s="22">
        <v>11487</v>
      </c>
      <c r="D28" s="22">
        <v>10794</v>
      </c>
      <c r="E28" s="22">
        <v>10127</v>
      </c>
      <c r="F28" s="22">
        <v>9754</v>
      </c>
      <c r="G28" s="22">
        <v>9224</v>
      </c>
    </row>
    <row r="29" spans="1:7" x14ac:dyDescent="0.25">
      <c r="A29" s="28" t="s">
        <v>33</v>
      </c>
      <c r="B29" s="14" t="s">
        <v>34</v>
      </c>
      <c r="C29" s="22">
        <v>11135</v>
      </c>
      <c r="D29" s="22">
        <v>10475</v>
      </c>
      <c r="E29" s="22">
        <v>9818</v>
      </c>
      <c r="F29" s="22">
        <v>9557</v>
      </c>
      <c r="G29" s="22">
        <v>9215</v>
      </c>
    </row>
    <row r="30" spans="1:7" x14ac:dyDescent="0.25">
      <c r="A30" s="28" t="s">
        <v>35</v>
      </c>
      <c r="B30" s="14" t="s">
        <v>36</v>
      </c>
      <c r="C30" s="22">
        <v>10674</v>
      </c>
      <c r="D30" s="22">
        <v>9941</v>
      </c>
      <c r="E30" s="22">
        <v>9311</v>
      </c>
      <c r="F30" s="22">
        <v>9312</v>
      </c>
      <c r="G30" s="22">
        <v>8713</v>
      </c>
    </row>
    <row r="31" spans="1:7" x14ac:dyDescent="0.25">
      <c r="A31" s="28" t="s">
        <v>37</v>
      </c>
      <c r="B31" s="14" t="s">
        <v>38</v>
      </c>
      <c r="C31" s="22">
        <v>12167</v>
      </c>
      <c r="D31" s="22">
        <v>11395</v>
      </c>
      <c r="E31" s="22">
        <v>10866</v>
      </c>
      <c r="F31" s="22">
        <v>10606</v>
      </c>
      <c r="G31" s="22">
        <v>10231</v>
      </c>
    </row>
    <row r="32" spans="1:7" x14ac:dyDescent="0.25">
      <c r="A32" s="28" t="s">
        <v>39</v>
      </c>
      <c r="B32" s="14" t="s">
        <v>40</v>
      </c>
      <c r="C32" s="22">
        <v>10477</v>
      </c>
      <c r="D32" s="22">
        <v>9711</v>
      </c>
      <c r="E32" s="22">
        <v>8947</v>
      </c>
      <c r="F32" s="22">
        <v>8708</v>
      </c>
      <c r="G32" s="22">
        <v>8408</v>
      </c>
    </row>
    <row r="33" spans="1:7" x14ac:dyDescent="0.25">
      <c r="A33" s="28" t="s">
        <v>41</v>
      </c>
      <c r="B33" s="14" t="s">
        <v>42</v>
      </c>
      <c r="C33" s="22">
        <v>12017</v>
      </c>
      <c r="D33" s="22">
        <v>11370</v>
      </c>
      <c r="E33" s="22">
        <v>10692</v>
      </c>
      <c r="F33" s="22">
        <v>10313</v>
      </c>
      <c r="G33" s="22">
        <v>9551</v>
      </c>
    </row>
    <row r="34" spans="1:7" x14ac:dyDescent="0.25">
      <c r="A34" s="28" t="s">
        <v>290</v>
      </c>
      <c r="B34" s="14" t="s">
        <v>349</v>
      </c>
      <c r="C34" s="22">
        <v>10676</v>
      </c>
      <c r="D34" s="22">
        <v>9916</v>
      </c>
      <c r="E34" s="22">
        <v>8951</v>
      </c>
      <c r="F34" s="22">
        <v>9171</v>
      </c>
      <c r="G34" s="22">
        <v>8824</v>
      </c>
    </row>
    <row r="35" spans="1:7" x14ac:dyDescent="0.25">
      <c r="A35" s="28" t="s">
        <v>291</v>
      </c>
      <c r="B35" s="14" t="s">
        <v>350</v>
      </c>
      <c r="C35" s="22">
        <v>12206</v>
      </c>
      <c r="D35" s="22">
        <v>11177</v>
      </c>
      <c r="E35" s="22">
        <v>10480</v>
      </c>
      <c r="F35" s="22">
        <v>10177</v>
      </c>
      <c r="G35" s="22">
        <v>10088</v>
      </c>
    </row>
    <row r="36" spans="1:7" x14ac:dyDescent="0.25">
      <c r="A36" s="28" t="s">
        <v>43</v>
      </c>
      <c r="B36" s="14" t="s">
        <v>44</v>
      </c>
      <c r="C36" s="22">
        <v>12165</v>
      </c>
      <c r="D36" s="22">
        <v>11515</v>
      </c>
      <c r="E36" s="22">
        <v>10921</v>
      </c>
      <c r="F36" s="22">
        <v>10563</v>
      </c>
      <c r="G36" s="22">
        <v>9943</v>
      </c>
    </row>
    <row r="37" spans="1:7" x14ac:dyDescent="0.25">
      <c r="A37" s="28" t="s">
        <v>45</v>
      </c>
      <c r="B37" s="14" t="s">
        <v>46</v>
      </c>
      <c r="C37" s="22">
        <v>10659</v>
      </c>
      <c r="D37" s="22">
        <v>9791</v>
      </c>
      <c r="E37" s="22">
        <v>9285</v>
      </c>
      <c r="F37" s="22">
        <v>9104</v>
      </c>
      <c r="G37" s="22">
        <v>8694</v>
      </c>
    </row>
    <row r="38" spans="1:7" x14ac:dyDescent="0.25">
      <c r="A38" s="28" t="s">
        <v>292</v>
      </c>
      <c r="B38" s="14" t="s">
        <v>351</v>
      </c>
      <c r="C38" s="22">
        <v>12983</v>
      </c>
      <c r="D38" s="22">
        <v>11319</v>
      </c>
      <c r="E38" s="22">
        <v>10189</v>
      </c>
      <c r="F38" s="22">
        <v>10250</v>
      </c>
      <c r="G38" s="22">
        <v>10015</v>
      </c>
    </row>
    <row r="39" spans="1:7" x14ac:dyDescent="0.25">
      <c r="A39" s="28" t="s">
        <v>293</v>
      </c>
      <c r="B39" s="14" t="s">
        <v>352</v>
      </c>
      <c r="C39" s="22">
        <v>9753</v>
      </c>
      <c r="D39" s="22">
        <v>9057</v>
      </c>
      <c r="E39" s="22">
        <v>8280</v>
      </c>
      <c r="F39" s="22">
        <v>8069</v>
      </c>
      <c r="G39" s="22">
        <v>7603</v>
      </c>
    </row>
    <row r="40" spans="1:7" x14ac:dyDescent="0.25">
      <c r="A40" s="28" t="s">
        <v>294</v>
      </c>
      <c r="B40" s="14" t="s">
        <v>353</v>
      </c>
      <c r="C40" s="22" t="s">
        <v>806</v>
      </c>
      <c r="D40" s="22" t="s">
        <v>806</v>
      </c>
      <c r="E40" s="22" t="s">
        <v>806</v>
      </c>
      <c r="F40" s="22" t="s">
        <v>806</v>
      </c>
      <c r="G40" s="22" t="s">
        <v>806</v>
      </c>
    </row>
    <row r="41" spans="1:7" x14ac:dyDescent="0.25">
      <c r="A41" s="28" t="s">
        <v>47</v>
      </c>
      <c r="B41" s="14" t="s">
        <v>48</v>
      </c>
      <c r="C41" s="22">
        <v>10911</v>
      </c>
      <c r="D41" s="22">
        <v>10168</v>
      </c>
      <c r="E41" s="22">
        <v>9605</v>
      </c>
      <c r="F41" s="22">
        <v>9813</v>
      </c>
      <c r="G41" s="22">
        <v>8951</v>
      </c>
    </row>
    <row r="42" spans="1:7" x14ac:dyDescent="0.25">
      <c r="A42" s="28" t="s">
        <v>295</v>
      </c>
      <c r="B42" s="14" t="s">
        <v>354</v>
      </c>
      <c r="C42" s="22">
        <v>11800</v>
      </c>
      <c r="D42" s="22">
        <v>11737</v>
      </c>
      <c r="E42" s="22">
        <v>10910</v>
      </c>
      <c r="F42" s="22">
        <v>10277</v>
      </c>
      <c r="G42" s="22">
        <v>11343</v>
      </c>
    </row>
    <row r="43" spans="1:7" x14ac:dyDescent="0.25">
      <c r="A43" s="28" t="s">
        <v>296</v>
      </c>
      <c r="B43" s="14" t="s">
        <v>355</v>
      </c>
      <c r="C43" s="22">
        <v>12670</v>
      </c>
      <c r="D43" s="22">
        <v>11793</v>
      </c>
      <c r="E43" s="22">
        <v>11811</v>
      </c>
      <c r="F43" s="22">
        <v>11420</v>
      </c>
      <c r="G43" s="22">
        <v>10389</v>
      </c>
    </row>
    <row r="44" spans="1:7" x14ac:dyDescent="0.25">
      <c r="A44" s="28" t="s">
        <v>49</v>
      </c>
      <c r="B44" s="14" t="s">
        <v>50</v>
      </c>
      <c r="C44" s="22">
        <v>12647</v>
      </c>
      <c r="D44" s="22">
        <v>11932</v>
      </c>
      <c r="E44" s="22">
        <v>11276</v>
      </c>
      <c r="F44" s="22">
        <v>11094</v>
      </c>
      <c r="G44" s="22">
        <v>10592</v>
      </c>
    </row>
    <row r="45" spans="1:7" x14ac:dyDescent="0.25">
      <c r="A45" s="28" t="s">
        <v>53</v>
      </c>
      <c r="B45" s="14" t="s">
        <v>54</v>
      </c>
      <c r="C45" s="22">
        <v>9991</v>
      </c>
      <c r="D45" s="22">
        <v>9126</v>
      </c>
      <c r="E45" s="22">
        <v>8600</v>
      </c>
      <c r="F45" s="22">
        <v>8386</v>
      </c>
      <c r="G45" s="22">
        <v>7918</v>
      </c>
    </row>
    <row r="46" spans="1:7" x14ac:dyDescent="0.25">
      <c r="A46" s="28" t="s">
        <v>297</v>
      </c>
      <c r="B46" s="14" t="s">
        <v>356</v>
      </c>
      <c r="C46" s="22">
        <v>10114</v>
      </c>
      <c r="D46" s="22">
        <v>9452</v>
      </c>
      <c r="E46" s="22">
        <v>8738</v>
      </c>
      <c r="F46" s="22">
        <v>8570</v>
      </c>
      <c r="G46" s="22">
        <v>8602</v>
      </c>
    </row>
    <row r="47" spans="1:7" x14ac:dyDescent="0.25">
      <c r="A47" s="28" t="s">
        <v>55</v>
      </c>
      <c r="B47" s="14" t="s">
        <v>56</v>
      </c>
      <c r="C47" s="22">
        <v>11004</v>
      </c>
      <c r="D47" s="22">
        <v>10304</v>
      </c>
      <c r="E47" s="22">
        <v>9534</v>
      </c>
      <c r="F47" s="22">
        <v>9663</v>
      </c>
      <c r="G47" s="22">
        <v>9075</v>
      </c>
    </row>
    <row r="48" spans="1:7" x14ac:dyDescent="0.25">
      <c r="A48" s="28" t="s">
        <v>57</v>
      </c>
      <c r="B48" s="14" t="s">
        <v>58</v>
      </c>
      <c r="C48" s="22">
        <v>9217</v>
      </c>
      <c r="D48" s="22">
        <v>8671</v>
      </c>
      <c r="E48" s="22">
        <v>8274</v>
      </c>
      <c r="F48" s="22">
        <v>8346</v>
      </c>
      <c r="G48" s="22">
        <v>7773</v>
      </c>
    </row>
    <row r="49" spans="1:7" x14ac:dyDescent="0.25">
      <c r="A49" s="28" t="s">
        <v>298</v>
      </c>
      <c r="B49" s="14" t="s">
        <v>357</v>
      </c>
      <c r="C49" s="22">
        <v>9252</v>
      </c>
      <c r="D49" s="22">
        <v>9079</v>
      </c>
      <c r="E49" s="22">
        <v>8466</v>
      </c>
      <c r="F49" s="22">
        <v>8404</v>
      </c>
      <c r="G49" s="22">
        <v>8240</v>
      </c>
    </row>
    <row r="50" spans="1:7" x14ac:dyDescent="0.25">
      <c r="A50" s="28" t="s">
        <v>51</v>
      </c>
      <c r="B50" s="14" t="s">
        <v>52</v>
      </c>
      <c r="C50" s="22">
        <v>9600</v>
      </c>
      <c r="D50" s="22">
        <v>9154</v>
      </c>
      <c r="E50" s="22">
        <v>8555</v>
      </c>
      <c r="F50" s="22">
        <v>8299</v>
      </c>
      <c r="G50" s="22">
        <v>7704</v>
      </c>
    </row>
    <row r="51" spans="1:7" x14ac:dyDescent="0.25">
      <c r="A51" s="28" t="s">
        <v>299</v>
      </c>
      <c r="B51" s="14" t="s">
        <v>358</v>
      </c>
      <c r="C51" s="22">
        <v>13531</v>
      </c>
      <c r="D51" s="22">
        <v>12276</v>
      </c>
      <c r="E51" s="22">
        <v>11645</v>
      </c>
      <c r="F51" s="22">
        <v>11272</v>
      </c>
      <c r="G51" s="22">
        <v>10443</v>
      </c>
    </row>
    <row r="52" spans="1:7" x14ac:dyDescent="0.25">
      <c r="A52" s="28" t="s">
        <v>59</v>
      </c>
      <c r="B52" s="14" t="s">
        <v>60</v>
      </c>
      <c r="C52" s="22">
        <v>14168</v>
      </c>
      <c r="D52" s="22">
        <v>13349</v>
      </c>
      <c r="E52" s="22">
        <v>12595</v>
      </c>
      <c r="F52" s="22">
        <v>12464</v>
      </c>
      <c r="G52" s="22">
        <v>11731</v>
      </c>
    </row>
    <row r="53" spans="1:7" x14ac:dyDescent="0.25">
      <c r="A53" s="28" t="s">
        <v>300</v>
      </c>
      <c r="B53" s="14" t="s">
        <v>359</v>
      </c>
      <c r="C53" s="22">
        <v>9666</v>
      </c>
      <c r="D53" s="22">
        <v>9241</v>
      </c>
      <c r="E53" s="22">
        <v>8984</v>
      </c>
      <c r="F53" s="22">
        <v>8809</v>
      </c>
      <c r="G53" s="22">
        <v>9115</v>
      </c>
    </row>
    <row r="54" spans="1:7" x14ac:dyDescent="0.25">
      <c r="A54" s="28" t="s">
        <v>61</v>
      </c>
      <c r="B54" s="14" t="s">
        <v>62</v>
      </c>
      <c r="C54" s="22">
        <v>11520</v>
      </c>
      <c r="D54" s="22">
        <v>10644</v>
      </c>
      <c r="E54" s="22">
        <v>9969</v>
      </c>
      <c r="F54" s="22">
        <v>9528</v>
      </c>
      <c r="G54" s="22">
        <v>9272</v>
      </c>
    </row>
    <row r="55" spans="1:7" x14ac:dyDescent="0.25">
      <c r="A55" s="28" t="s">
        <v>301</v>
      </c>
      <c r="B55" s="14" t="s">
        <v>360</v>
      </c>
      <c r="C55" s="22">
        <v>10114</v>
      </c>
      <c r="D55" s="22">
        <v>9455</v>
      </c>
      <c r="E55" s="22">
        <v>8682</v>
      </c>
      <c r="F55" s="22">
        <v>8783</v>
      </c>
      <c r="G55" s="22">
        <v>8318</v>
      </c>
    </row>
    <row r="56" spans="1:7" x14ac:dyDescent="0.25">
      <c r="A56" s="28" t="s">
        <v>302</v>
      </c>
      <c r="B56" s="14" t="s">
        <v>361</v>
      </c>
      <c r="C56" s="22">
        <v>12510</v>
      </c>
      <c r="D56" s="22">
        <v>11641</v>
      </c>
      <c r="E56" s="22">
        <v>10894</v>
      </c>
      <c r="F56" s="22">
        <v>10747</v>
      </c>
      <c r="G56" s="22">
        <v>10246</v>
      </c>
    </row>
    <row r="57" spans="1:7" x14ac:dyDescent="0.25">
      <c r="A57" s="28" t="s">
        <v>63</v>
      </c>
      <c r="B57" s="14" t="s">
        <v>64</v>
      </c>
      <c r="C57" s="22">
        <v>10955</v>
      </c>
      <c r="D57" s="22">
        <v>10322</v>
      </c>
      <c r="E57" s="22">
        <v>9600</v>
      </c>
      <c r="F57" s="22">
        <v>9363</v>
      </c>
      <c r="G57" s="22">
        <v>9120</v>
      </c>
    </row>
    <row r="58" spans="1:7" x14ac:dyDescent="0.25">
      <c r="A58" s="28" t="s">
        <v>65</v>
      </c>
      <c r="B58" s="14" t="s">
        <v>66</v>
      </c>
      <c r="C58" s="22">
        <v>12816</v>
      </c>
      <c r="D58" s="22">
        <v>12140</v>
      </c>
      <c r="E58" s="22">
        <v>11231</v>
      </c>
      <c r="F58" s="22">
        <v>10773</v>
      </c>
      <c r="G58" s="22">
        <v>10289</v>
      </c>
    </row>
    <row r="59" spans="1:7" x14ac:dyDescent="0.25">
      <c r="A59" s="28" t="s">
        <v>67</v>
      </c>
      <c r="B59" s="14" t="s">
        <v>68</v>
      </c>
      <c r="C59" s="22">
        <v>9781</v>
      </c>
      <c r="D59" s="22">
        <v>9698</v>
      </c>
      <c r="E59" s="22">
        <v>8692</v>
      </c>
      <c r="F59" s="22">
        <v>8409</v>
      </c>
      <c r="G59" s="22">
        <v>8372</v>
      </c>
    </row>
    <row r="60" spans="1:7" x14ac:dyDescent="0.25">
      <c r="A60" s="28" t="s">
        <v>69</v>
      </c>
      <c r="B60" s="14" t="s">
        <v>70</v>
      </c>
      <c r="C60" s="22">
        <v>12279</v>
      </c>
      <c r="D60" s="22">
        <v>11513</v>
      </c>
      <c r="E60" s="22">
        <v>10956</v>
      </c>
      <c r="F60" s="22">
        <v>10606</v>
      </c>
      <c r="G60" s="22">
        <v>10293</v>
      </c>
    </row>
    <row r="61" spans="1:7" x14ac:dyDescent="0.25">
      <c r="A61" s="28" t="s">
        <v>303</v>
      </c>
      <c r="B61" s="14" t="s">
        <v>362</v>
      </c>
      <c r="C61" s="22">
        <v>11488</v>
      </c>
      <c r="D61" s="22">
        <v>10837</v>
      </c>
      <c r="E61" s="22">
        <v>10354</v>
      </c>
      <c r="F61" s="22">
        <v>10256</v>
      </c>
      <c r="G61" s="22">
        <v>10307</v>
      </c>
    </row>
    <row r="62" spans="1:7" x14ac:dyDescent="0.25">
      <c r="A62" s="28" t="s">
        <v>71</v>
      </c>
      <c r="B62" s="14" t="s">
        <v>72</v>
      </c>
      <c r="C62" s="22">
        <v>11380</v>
      </c>
      <c r="D62" s="22">
        <v>10618</v>
      </c>
      <c r="E62" s="22">
        <v>10015</v>
      </c>
      <c r="F62" s="22">
        <v>9725</v>
      </c>
      <c r="G62" s="22">
        <v>9652</v>
      </c>
    </row>
    <row r="63" spans="1:7" x14ac:dyDescent="0.25">
      <c r="A63" s="28" t="s">
        <v>73</v>
      </c>
      <c r="B63" s="14" t="s">
        <v>74</v>
      </c>
      <c r="C63" s="22">
        <v>10312</v>
      </c>
      <c r="D63" s="22">
        <v>9867</v>
      </c>
      <c r="E63" s="22">
        <v>9043</v>
      </c>
      <c r="F63" s="22">
        <v>8703</v>
      </c>
      <c r="G63" s="22">
        <v>8434</v>
      </c>
    </row>
    <row r="64" spans="1:7" x14ac:dyDescent="0.25">
      <c r="A64" s="28" t="s">
        <v>304</v>
      </c>
      <c r="B64" s="14" t="s">
        <v>363</v>
      </c>
      <c r="C64" s="22">
        <v>11327</v>
      </c>
      <c r="D64" s="22">
        <v>9772</v>
      </c>
      <c r="E64" s="22">
        <v>9377</v>
      </c>
      <c r="F64" s="22">
        <v>9879</v>
      </c>
      <c r="G64" s="22">
        <v>9148</v>
      </c>
    </row>
    <row r="65" spans="1:7" x14ac:dyDescent="0.25">
      <c r="A65" s="28" t="s">
        <v>305</v>
      </c>
      <c r="B65" s="14" t="s">
        <v>364</v>
      </c>
      <c r="C65" s="22">
        <v>10417</v>
      </c>
      <c r="D65" s="22">
        <v>9785</v>
      </c>
      <c r="E65" s="22">
        <v>9213</v>
      </c>
      <c r="F65" s="22">
        <v>9191</v>
      </c>
      <c r="G65" s="22">
        <v>8996</v>
      </c>
    </row>
    <row r="66" spans="1:7" x14ac:dyDescent="0.25">
      <c r="A66" s="28" t="s">
        <v>75</v>
      </c>
      <c r="B66" s="14" t="s">
        <v>76</v>
      </c>
      <c r="C66" s="22">
        <v>11652</v>
      </c>
      <c r="D66" s="22">
        <v>10783</v>
      </c>
      <c r="E66" s="22">
        <v>10153</v>
      </c>
      <c r="F66" s="22">
        <v>9818</v>
      </c>
      <c r="G66" s="22">
        <v>9172</v>
      </c>
    </row>
    <row r="67" spans="1:7" x14ac:dyDescent="0.25">
      <c r="A67" s="28" t="s">
        <v>77</v>
      </c>
      <c r="B67" s="14" t="s">
        <v>78</v>
      </c>
      <c r="C67" s="22">
        <v>11549</v>
      </c>
      <c r="D67" s="22">
        <v>11105</v>
      </c>
      <c r="E67" s="22">
        <v>10789</v>
      </c>
      <c r="F67" s="22">
        <v>10388</v>
      </c>
      <c r="G67" s="22">
        <v>9910</v>
      </c>
    </row>
    <row r="68" spans="1:7" x14ac:dyDescent="0.25">
      <c r="A68" s="28" t="s">
        <v>80</v>
      </c>
      <c r="B68" s="14" t="s">
        <v>81</v>
      </c>
      <c r="C68" s="22">
        <v>11405</v>
      </c>
      <c r="D68" s="22">
        <v>10726</v>
      </c>
      <c r="E68" s="22">
        <v>9984</v>
      </c>
      <c r="F68" s="22">
        <v>9921</v>
      </c>
      <c r="G68" s="22">
        <v>9384</v>
      </c>
    </row>
    <row r="69" spans="1:7" x14ac:dyDescent="0.25">
      <c r="A69" s="28" t="s">
        <v>82</v>
      </c>
      <c r="B69" s="14" t="s">
        <v>83</v>
      </c>
      <c r="C69" s="22">
        <v>10923</v>
      </c>
      <c r="D69" s="22">
        <v>10429</v>
      </c>
      <c r="E69" s="22">
        <v>9797</v>
      </c>
      <c r="F69" s="22">
        <v>9516</v>
      </c>
      <c r="G69" s="22">
        <v>9033</v>
      </c>
    </row>
    <row r="70" spans="1:7" x14ac:dyDescent="0.25">
      <c r="A70" s="28" t="s">
        <v>306</v>
      </c>
      <c r="B70" s="14" t="s">
        <v>365</v>
      </c>
      <c r="C70" s="22">
        <v>13985</v>
      </c>
      <c r="D70" s="22">
        <v>12964</v>
      </c>
      <c r="E70" s="22">
        <v>12460</v>
      </c>
      <c r="F70" s="22">
        <v>12380</v>
      </c>
      <c r="G70" s="22">
        <v>11708</v>
      </c>
    </row>
    <row r="71" spans="1:7" x14ac:dyDescent="0.25">
      <c r="A71" s="28" t="s">
        <v>84</v>
      </c>
      <c r="B71" s="14" t="s">
        <v>85</v>
      </c>
      <c r="C71" s="22">
        <v>11983</v>
      </c>
      <c r="D71" s="22">
        <v>11152</v>
      </c>
      <c r="E71" s="22">
        <v>10510</v>
      </c>
      <c r="F71" s="22">
        <v>10456</v>
      </c>
      <c r="G71" s="22">
        <v>10004</v>
      </c>
    </row>
    <row r="72" spans="1:7" x14ac:dyDescent="0.25">
      <c r="A72" s="28" t="s">
        <v>307</v>
      </c>
      <c r="B72" s="14" t="s">
        <v>366</v>
      </c>
      <c r="C72" s="22">
        <v>10699</v>
      </c>
      <c r="D72" s="22">
        <v>10202</v>
      </c>
      <c r="E72" s="22">
        <v>9635</v>
      </c>
      <c r="F72" s="22">
        <v>9434</v>
      </c>
      <c r="G72" s="22">
        <v>8673</v>
      </c>
    </row>
    <row r="73" spans="1:7" x14ac:dyDescent="0.25">
      <c r="A73" s="28" t="s">
        <v>308</v>
      </c>
      <c r="B73" s="14" t="s">
        <v>367</v>
      </c>
      <c r="C73" s="22">
        <v>11024</v>
      </c>
      <c r="D73" s="22">
        <v>10260</v>
      </c>
      <c r="E73" s="22">
        <v>9988</v>
      </c>
      <c r="F73" s="22">
        <v>9895</v>
      </c>
      <c r="G73" s="22">
        <v>9071</v>
      </c>
    </row>
    <row r="74" spans="1:7" x14ac:dyDescent="0.25">
      <c r="A74" s="28" t="s">
        <v>86</v>
      </c>
      <c r="B74" s="14" t="s">
        <v>87</v>
      </c>
      <c r="C74" s="22">
        <v>10186</v>
      </c>
      <c r="D74" s="22">
        <v>10109</v>
      </c>
      <c r="E74" s="22">
        <v>9191</v>
      </c>
      <c r="F74" s="22">
        <v>8937</v>
      </c>
      <c r="G74" s="22">
        <v>8350</v>
      </c>
    </row>
    <row r="75" spans="1:7" x14ac:dyDescent="0.25">
      <c r="A75" s="28" t="s">
        <v>88</v>
      </c>
      <c r="B75" s="14" t="s">
        <v>89</v>
      </c>
      <c r="C75" s="22">
        <v>12174</v>
      </c>
      <c r="D75" s="22">
        <v>11301</v>
      </c>
      <c r="E75" s="22">
        <v>10805</v>
      </c>
      <c r="F75" s="22">
        <v>10283</v>
      </c>
      <c r="G75" s="22">
        <v>9815</v>
      </c>
    </row>
    <row r="76" spans="1:7" x14ac:dyDescent="0.25">
      <c r="A76" s="28" t="s">
        <v>309</v>
      </c>
      <c r="B76" s="14" t="s">
        <v>368</v>
      </c>
      <c r="C76" s="22">
        <v>9711</v>
      </c>
      <c r="D76" s="22">
        <v>9018</v>
      </c>
      <c r="E76" s="22">
        <v>8650</v>
      </c>
      <c r="F76" s="22">
        <v>8772</v>
      </c>
      <c r="G76" s="22">
        <v>8199</v>
      </c>
    </row>
    <row r="77" spans="1:7" x14ac:dyDescent="0.25">
      <c r="A77" s="28" t="s">
        <v>90</v>
      </c>
      <c r="B77" s="14" t="s">
        <v>91</v>
      </c>
      <c r="C77" s="22">
        <v>10611</v>
      </c>
      <c r="D77" s="22">
        <v>9914</v>
      </c>
      <c r="E77" s="22">
        <v>9255</v>
      </c>
      <c r="F77" s="22">
        <v>8979</v>
      </c>
      <c r="G77" s="22">
        <v>8519</v>
      </c>
    </row>
    <row r="78" spans="1:7" x14ac:dyDescent="0.25">
      <c r="A78" s="28" t="s">
        <v>92</v>
      </c>
      <c r="B78" s="14" t="s">
        <v>93</v>
      </c>
      <c r="C78" s="22">
        <v>13312</v>
      </c>
      <c r="D78" s="22">
        <v>12314</v>
      </c>
      <c r="E78" s="22">
        <v>11629</v>
      </c>
      <c r="F78" s="22">
        <v>11554</v>
      </c>
      <c r="G78" s="22">
        <v>11155</v>
      </c>
    </row>
    <row r="79" spans="1:7" x14ac:dyDescent="0.25">
      <c r="A79" s="28" t="s">
        <v>310</v>
      </c>
      <c r="B79" s="14" t="s">
        <v>369</v>
      </c>
      <c r="C79" s="22">
        <v>10235</v>
      </c>
      <c r="D79" s="22">
        <v>9392</v>
      </c>
      <c r="E79" s="22">
        <v>8926</v>
      </c>
      <c r="F79" s="22">
        <v>8709</v>
      </c>
      <c r="G79" s="22">
        <v>7929</v>
      </c>
    </row>
    <row r="80" spans="1:7" x14ac:dyDescent="0.25">
      <c r="A80" s="28" t="s">
        <v>96</v>
      </c>
      <c r="B80" s="14" t="s">
        <v>97</v>
      </c>
      <c r="C80" s="22">
        <v>10972</v>
      </c>
      <c r="D80" s="22">
        <v>10172</v>
      </c>
      <c r="E80" s="22">
        <v>9469</v>
      </c>
      <c r="F80" s="22">
        <v>9360</v>
      </c>
      <c r="G80" s="22">
        <v>8815</v>
      </c>
    </row>
    <row r="81" spans="1:7" x14ac:dyDescent="0.25">
      <c r="A81" s="28" t="s">
        <v>311</v>
      </c>
      <c r="B81" s="14" t="s">
        <v>370</v>
      </c>
      <c r="C81" s="22">
        <v>10492</v>
      </c>
      <c r="D81" s="22">
        <v>9694</v>
      </c>
      <c r="E81" s="22">
        <v>8983</v>
      </c>
      <c r="F81" s="22">
        <v>8782</v>
      </c>
      <c r="G81" s="22">
        <v>8295</v>
      </c>
    </row>
    <row r="82" spans="1:7" x14ac:dyDescent="0.25">
      <c r="A82" s="28" t="s">
        <v>94</v>
      </c>
      <c r="B82" s="14" t="s">
        <v>95</v>
      </c>
      <c r="C82" s="22">
        <v>14053</v>
      </c>
      <c r="D82" s="22">
        <v>13255</v>
      </c>
      <c r="E82" s="22">
        <v>12795</v>
      </c>
      <c r="F82" s="22">
        <v>12594</v>
      </c>
      <c r="G82" s="22">
        <v>11920</v>
      </c>
    </row>
    <row r="83" spans="1:7" x14ac:dyDescent="0.25">
      <c r="A83" s="28" t="s">
        <v>312</v>
      </c>
      <c r="B83" s="14" t="s">
        <v>371</v>
      </c>
      <c r="C83" s="22">
        <v>11174</v>
      </c>
      <c r="D83" s="22">
        <v>10676</v>
      </c>
      <c r="E83" s="22">
        <v>9977</v>
      </c>
      <c r="F83" s="22">
        <v>9796</v>
      </c>
      <c r="G83" s="22">
        <v>9382</v>
      </c>
    </row>
    <row r="84" spans="1:7" x14ac:dyDescent="0.25">
      <c r="A84" s="28" t="s">
        <v>313</v>
      </c>
      <c r="B84" s="14" t="s">
        <v>372</v>
      </c>
      <c r="C84" s="22">
        <v>10977</v>
      </c>
      <c r="D84" s="22">
        <v>9559</v>
      </c>
      <c r="E84" s="22">
        <v>9001</v>
      </c>
      <c r="F84" s="22">
        <v>8698</v>
      </c>
      <c r="G84" s="22">
        <v>8489</v>
      </c>
    </row>
    <row r="85" spans="1:7" x14ac:dyDescent="0.25">
      <c r="A85" s="28" t="s">
        <v>314</v>
      </c>
      <c r="B85" s="14" t="s">
        <v>373</v>
      </c>
      <c r="C85" s="22">
        <v>10635</v>
      </c>
      <c r="D85" s="22">
        <v>10231</v>
      </c>
      <c r="E85" s="22">
        <v>9737</v>
      </c>
      <c r="F85" s="22">
        <v>9617</v>
      </c>
      <c r="G85" s="22">
        <v>9155</v>
      </c>
    </row>
    <row r="86" spans="1:7" x14ac:dyDescent="0.25">
      <c r="A86" s="28" t="s">
        <v>315</v>
      </c>
      <c r="B86" s="14" t="s">
        <v>374</v>
      </c>
      <c r="C86" s="22">
        <v>11688</v>
      </c>
      <c r="D86" s="22">
        <v>11240</v>
      </c>
      <c r="E86" s="22">
        <v>10447</v>
      </c>
      <c r="F86" s="22">
        <v>9962</v>
      </c>
      <c r="G86" s="22">
        <v>9419</v>
      </c>
    </row>
    <row r="87" spans="1:7" x14ac:dyDescent="0.25">
      <c r="A87" s="28" t="s">
        <v>316</v>
      </c>
      <c r="B87" s="14" t="s">
        <v>375</v>
      </c>
      <c r="C87" s="22">
        <v>10615</v>
      </c>
      <c r="D87" s="22">
        <v>10263</v>
      </c>
      <c r="E87" s="22">
        <v>9320</v>
      </c>
      <c r="F87" s="22">
        <v>9310</v>
      </c>
      <c r="G87" s="22">
        <v>8817</v>
      </c>
    </row>
    <row r="88" spans="1:7" x14ac:dyDescent="0.25">
      <c r="A88" s="28" t="s">
        <v>98</v>
      </c>
      <c r="B88" s="14" t="s">
        <v>99</v>
      </c>
      <c r="C88" s="22">
        <v>12675</v>
      </c>
      <c r="D88" s="22">
        <v>11778</v>
      </c>
      <c r="E88" s="22">
        <v>10698</v>
      </c>
      <c r="F88" s="22">
        <v>10240</v>
      </c>
      <c r="G88" s="22">
        <v>9764</v>
      </c>
    </row>
    <row r="89" spans="1:7" x14ac:dyDescent="0.25">
      <c r="A89" s="28" t="s">
        <v>100</v>
      </c>
      <c r="B89" s="14" t="s">
        <v>101</v>
      </c>
      <c r="C89" s="22">
        <v>11502</v>
      </c>
      <c r="D89" s="22">
        <v>10531</v>
      </c>
      <c r="E89" s="22">
        <v>10164</v>
      </c>
      <c r="F89" s="22">
        <v>10197</v>
      </c>
      <c r="G89" s="22">
        <v>9866</v>
      </c>
    </row>
    <row r="90" spans="1:7" x14ac:dyDescent="0.25">
      <c r="A90" s="28" t="s">
        <v>317</v>
      </c>
      <c r="B90" s="14" t="s">
        <v>376</v>
      </c>
      <c r="C90" s="22">
        <v>11209</v>
      </c>
      <c r="D90" s="22">
        <v>10145</v>
      </c>
      <c r="E90" s="22">
        <v>9614</v>
      </c>
      <c r="F90" s="22">
        <v>9510</v>
      </c>
      <c r="G90" s="22">
        <v>9000</v>
      </c>
    </row>
    <row r="91" spans="1:7" x14ac:dyDescent="0.25">
      <c r="A91" s="28" t="s">
        <v>102</v>
      </c>
      <c r="B91" s="14" t="s">
        <v>103</v>
      </c>
      <c r="C91" s="22">
        <v>14919</v>
      </c>
      <c r="D91" s="22">
        <v>14023</v>
      </c>
      <c r="E91" s="22">
        <v>13189</v>
      </c>
      <c r="F91" s="22">
        <v>13101</v>
      </c>
      <c r="G91" s="22">
        <v>12436</v>
      </c>
    </row>
    <row r="92" spans="1:7" x14ac:dyDescent="0.25">
      <c r="A92" s="28" t="s">
        <v>104</v>
      </c>
      <c r="B92" s="14" t="s">
        <v>105</v>
      </c>
      <c r="C92" s="22">
        <v>11673</v>
      </c>
      <c r="D92" s="22">
        <v>10951</v>
      </c>
      <c r="E92" s="22">
        <v>10170</v>
      </c>
      <c r="F92" s="22">
        <v>9973</v>
      </c>
      <c r="G92" s="22">
        <v>9731</v>
      </c>
    </row>
    <row r="93" spans="1:7" x14ac:dyDescent="0.25">
      <c r="A93" s="28" t="s">
        <v>106</v>
      </c>
      <c r="B93" s="14" t="s">
        <v>107</v>
      </c>
      <c r="C93" s="22">
        <v>12019</v>
      </c>
      <c r="D93" s="22">
        <v>10919</v>
      </c>
      <c r="E93" s="22">
        <v>10362</v>
      </c>
      <c r="F93" s="22">
        <v>10239</v>
      </c>
      <c r="G93" s="22">
        <v>9738</v>
      </c>
    </row>
    <row r="94" spans="1:7" x14ac:dyDescent="0.25">
      <c r="A94" s="28" t="s">
        <v>108</v>
      </c>
      <c r="B94" s="14" t="s">
        <v>109</v>
      </c>
      <c r="C94" s="22">
        <v>10413</v>
      </c>
      <c r="D94" s="22">
        <v>9745</v>
      </c>
      <c r="E94" s="22">
        <v>9355</v>
      </c>
      <c r="F94" s="22">
        <v>9045</v>
      </c>
      <c r="G94" s="22">
        <v>8310</v>
      </c>
    </row>
    <row r="95" spans="1:7" x14ac:dyDescent="0.25">
      <c r="A95" s="28" t="s">
        <v>110</v>
      </c>
      <c r="B95" s="14" t="s">
        <v>111</v>
      </c>
      <c r="C95" s="22">
        <v>11225</v>
      </c>
      <c r="D95" s="22">
        <v>10719</v>
      </c>
      <c r="E95" s="22">
        <v>9745</v>
      </c>
      <c r="F95" s="22">
        <v>9782</v>
      </c>
      <c r="G95" s="22">
        <v>9534</v>
      </c>
    </row>
    <row r="96" spans="1:7" x14ac:dyDescent="0.25">
      <c r="A96" s="28" t="s">
        <v>112</v>
      </c>
      <c r="B96" s="14" t="s">
        <v>113</v>
      </c>
      <c r="C96" s="22">
        <v>11752</v>
      </c>
      <c r="D96" s="22">
        <v>11111</v>
      </c>
      <c r="E96" s="22">
        <v>10382</v>
      </c>
      <c r="F96" s="22">
        <v>10164</v>
      </c>
      <c r="G96" s="22">
        <v>9615</v>
      </c>
    </row>
    <row r="97" spans="1:7" x14ac:dyDescent="0.25">
      <c r="A97" s="28" t="s">
        <v>318</v>
      </c>
      <c r="B97" s="14" t="s">
        <v>377</v>
      </c>
      <c r="C97" s="22">
        <v>10842</v>
      </c>
      <c r="D97" s="22">
        <v>10123</v>
      </c>
      <c r="E97" s="22">
        <v>9378</v>
      </c>
      <c r="F97" s="22">
        <v>9307</v>
      </c>
      <c r="G97" s="22">
        <v>9023</v>
      </c>
    </row>
    <row r="98" spans="1:7" x14ac:dyDescent="0.25">
      <c r="A98" s="28" t="s">
        <v>319</v>
      </c>
      <c r="B98" s="14" t="s">
        <v>378</v>
      </c>
      <c r="C98" s="22">
        <v>10306</v>
      </c>
      <c r="D98" s="22">
        <v>9535</v>
      </c>
      <c r="E98" s="22">
        <v>9048</v>
      </c>
      <c r="F98" s="22">
        <v>8864</v>
      </c>
      <c r="G98" s="22">
        <v>8960</v>
      </c>
    </row>
    <row r="99" spans="1:7" x14ac:dyDescent="0.25">
      <c r="A99" s="28" t="s">
        <v>114</v>
      </c>
      <c r="B99" s="14" t="s">
        <v>115</v>
      </c>
      <c r="C99" s="22">
        <v>11473</v>
      </c>
      <c r="D99" s="22">
        <v>11069</v>
      </c>
      <c r="E99" s="22">
        <v>10198</v>
      </c>
      <c r="F99" s="22">
        <v>10304</v>
      </c>
      <c r="G99" s="22">
        <v>9748</v>
      </c>
    </row>
    <row r="100" spans="1:7" x14ac:dyDescent="0.25">
      <c r="A100" s="28" t="s">
        <v>320</v>
      </c>
      <c r="B100" s="14" t="s">
        <v>379</v>
      </c>
      <c r="C100" s="22">
        <v>10929</v>
      </c>
      <c r="D100" s="22">
        <v>10422</v>
      </c>
      <c r="E100" s="22">
        <v>9707</v>
      </c>
      <c r="F100" s="22">
        <v>9589</v>
      </c>
      <c r="G100" s="22">
        <v>9055</v>
      </c>
    </row>
    <row r="101" spans="1:7" x14ac:dyDescent="0.25">
      <c r="A101" s="28" t="s">
        <v>116</v>
      </c>
      <c r="B101" s="14" t="s">
        <v>117</v>
      </c>
      <c r="C101" s="22">
        <v>11027</v>
      </c>
      <c r="D101" s="22">
        <v>10415</v>
      </c>
      <c r="E101" s="22">
        <v>9779</v>
      </c>
      <c r="F101" s="22">
        <v>9577</v>
      </c>
      <c r="G101" s="22">
        <v>9172</v>
      </c>
    </row>
    <row r="102" spans="1:7" x14ac:dyDescent="0.25">
      <c r="A102" s="28" t="s">
        <v>118</v>
      </c>
      <c r="B102" s="14" t="s">
        <v>119</v>
      </c>
      <c r="C102" s="22">
        <v>9372</v>
      </c>
      <c r="D102" s="22">
        <v>8969</v>
      </c>
      <c r="E102" s="22">
        <v>8379</v>
      </c>
      <c r="F102" s="22">
        <v>8287</v>
      </c>
      <c r="G102" s="22">
        <v>7810</v>
      </c>
    </row>
    <row r="103" spans="1:7" x14ac:dyDescent="0.25">
      <c r="A103" s="28" t="s">
        <v>120</v>
      </c>
      <c r="B103" s="14" t="s">
        <v>121</v>
      </c>
      <c r="C103" s="22">
        <v>11502</v>
      </c>
      <c r="D103" s="22">
        <v>10742</v>
      </c>
      <c r="E103" s="22">
        <v>10080</v>
      </c>
      <c r="F103" s="22">
        <v>9844</v>
      </c>
      <c r="G103" s="22">
        <v>9252</v>
      </c>
    </row>
    <row r="104" spans="1:7" x14ac:dyDescent="0.25">
      <c r="A104" s="28" t="s">
        <v>321</v>
      </c>
      <c r="B104" s="14" t="s">
        <v>380</v>
      </c>
      <c r="C104" s="22">
        <v>12670</v>
      </c>
      <c r="D104" s="22">
        <v>12012</v>
      </c>
      <c r="E104" s="22">
        <v>10393</v>
      </c>
      <c r="F104" s="22">
        <v>10228</v>
      </c>
      <c r="G104" s="22">
        <v>9709</v>
      </c>
    </row>
    <row r="105" spans="1:7" x14ac:dyDescent="0.25">
      <c r="A105" s="28" t="s">
        <v>122</v>
      </c>
      <c r="B105" s="14" t="s">
        <v>123</v>
      </c>
      <c r="C105" s="22">
        <v>13253</v>
      </c>
      <c r="D105" s="22">
        <v>12586</v>
      </c>
      <c r="E105" s="22">
        <v>11865</v>
      </c>
      <c r="F105" s="22">
        <v>11858</v>
      </c>
      <c r="G105" s="22">
        <v>10821</v>
      </c>
    </row>
    <row r="106" spans="1:7" x14ac:dyDescent="0.25">
      <c r="A106" s="28" t="s">
        <v>322</v>
      </c>
      <c r="B106" s="14" t="s">
        <v>381</v>
      </c>
      <c r="C106" s="22">
        <v>8716</v>
      </c>
      <c r="D106" s="22">
        <v>8049</v>
      </c>
      <c r="E106" s="22">
        <v>7697</v>
      </c>
      <c r="F106" s="22">
        <v>7454</v>
      </c>
      <c r="G106" s="22">
        <v>7060</v>
      </c>
    </row>
    <row r="107" spans="1:7" x14ac:dyDescent="0.25">
      <c r="A107" s="28" t="s">
        <v>124</v>
      </c>
      <c r="B107" s="14" t="s">
        <v>125</v>
      </c>
      <c r="C107" s="22">
        <v>9729</v>
      </c>
      <c r="D107" s="22">
        <v>8705</v>
      </c>
      <c r="E107" s="22">
        <v>8243</v>
      </c>
      <c r="F107" s="22">
        <v>8043</v>
      </c>
      <c r="G107" s="22">
        <v>7641</v>
      </c>
    </row>
    <row r="108" spans="1:7" x14ac:dyDescent="0.25">
      <c r="A108" s="28" t="s">
        <v>323</v>
      </c>
      <c r="B108" s="14" t="s">
        <v>382</v>
      </c>
      <c r="C108" s="22">
        <v>12410</v>
      </c>
      <c r="D108" s="22">
        <v>11483</v>
      </c>
      <c r="E108" s="22">
        <v>10927</v>
      </c>
      <c r="F108" s="22">
        <v>10896</v>
      </c>
      <c r="G108" s="22">
        <v>10512</v>
      </c>
    </row>
    <row r="109" spans="1:7" x14ac:dyDescent="0.25">
      <c r="A109" s="28" t="s">
        <v>324</v>
      </c>
      <c r="B109" s="14" t="s">
        <v>383</v>
      </c>
      <c r="C109" s="22">
        <v>10406</v>
      </c>
      <c r="D109" s="22">
        <v>9589</v>
      </c>
      <c r="E109" s="22">
        <v>9374</v>
      </c>
      <c r="F109" s="22">
        <v>9407</v>
      </c>
      <c r="G109" s="22">
        <v>9226</v>
      </c>
    </row>
    <row r="110" spans="1:7" x14ac:dyDescent="0.25">
      <c r="A110" s="28" t="s">
        <v>126</v>
      </c>
      <c r="B110" s="14" t="s">
        <v>127</v>
      </c>
      <c r="C110" s="22">
        <v>11367</v>
      </c>
      <c r="D110" s="22">
        <v>10235</v>
      </c>
      <c r="E110" s="22">
        <v>9820</v>
      </c>
      <c r="F110" s="22">
        <v>10096</v>
      </c>
      <c r="G110" s="22">
        <v>9706</v>
      </c>
    </row>
    <row r="111" spans="1:7" x14ac:dyDescent="0.25">
      <c r="A111" s="28" t="s">
        <v>128</v>
      </c>
      <c r="B111" s="14" t="s">
        <v>129</v>
      </c>
      <c r="C111" s="22">
        <v>12073</v>
      </c>
      <c r="D111" s="22">
        <v>11230</v>
      </c>
      <c r="E111" s="22">
        <v>10593</v>
      </c>
      <c r="F111" s="22">
        <v>10315</v>
      </c>
      <c r="G111" s="22">
        <v>9768</v>
      </c>
    </row>
    <row r="112" spans="1:7" x14ac:dyDescent="0.25">
      <c r="A112" s="28" t="s">
        <v>384</v>
      </c>
      <c r="B112" s="14" t="s">
        <v>385</v>
      </c>
      <c r="C112" s="22">
        <v>10783</v>
      </c>
      <c r="D112" s="22">
        <v>10002</v>
      </c>
      <c r="E112" s="22">
        <v>9301</v>
      </c>
      <c r="F112" s="22">
        <v>9372</v>
      </c>
      <c r="G112" s="22">
        <v>8800</v>
      </c>
    </row>
    <row r="113" spans="1:7" x14ac:dyDescent="0.25">
      <c r="A113" s="28" t="s">
        <v>386</v>
      </c>
      <c r="B113" s="14" t="s">
        <v>387</v>
      </c>
      <c r="C113" s="22">
        <v>11071</v>
      </c>
      <c r="D113" s="22">
        <v>10414</v>
      </c>
      <c r="E113" s="22">
        <v>10517</v>
      </c>
      <c r="F113" s="22">
        <v>10010</v>
      </c>
      <c r="G113" s="22">
        <v>9817</v>
      </c>
    </row>
    <row r="114" spans="1:7" x14ac:dyDescent="0.25">
      <c r="A114" s="28" t="s">
        <v>388</v>
      </c>
      <c r="B114" s="14" t="s">
        <v>389</v>
      </c>
      <c r="C114" s="22">
        <v>9663</v>
      </c>
      <c r="D114" s="22">
        <v>9183</v>
      </c>
      <c r="E114" s="22">
        <v>7736</v>
      </c>
      <c r="F114" s="22">
        <v>8388</v>
      </c>
      <c r="G114" s="22">
        <v>7887</v>
      </c>
    </row>
    <row r="115" spans="1:7" x14ac:dyDescent="0.25">
      <c r="A115" s="28" t="s">
        <v>130</v>
      </c>
      <c r="B115" s="14" t="s">
        <v>131</v>
      </c>
      <c r="C115" s="22">
        <v>9318</v>
      </c>
      <c r="D115" s="22">
        <v>8811</v>
      </c>
      <c r="E115" s="22">
        <v>8115</v>
      </c>
      <c r="F115" s="22">
        <v>7963</v>
      </c>
      <c r="G115" s="22">
        <v>7468</v>
      </c>
    </row>
    <row r="116" spans="1:7" x14ac:dyDescent="0.25">
      <c r="A116" s="28" t="s">
        <v>132</v>
      </c>
      <c r="B116" s="14" t="s">
        <v>133</v>
      </c>
      <c r="C116" s="22">
        <v>11560</v>
      </c>
      <c r="D116" s="22">
        <v>11093</v>
      </c>
      <c r="E116" s="22">
        <v>10502</v>
      </c>
      <c r="F116" s="22">
        <v>10387</v>
      </c>
      <c r="G116" s="22">
        <v>9757</v>
      </c>
    </row>
    <row r="117" spans="1:7" x14ac:dyDescent="0.25">
      <c r="A117" s="28" t="s">
        <v>136</v>
      </c>
      <c r="B117" s="14" t="s">
        <v>137</v>
      </c>
      <c r="C117" s="22">
        <v>11397</v>
      </c>
      <c r="D117" s="22">
        <v>10511</v>
      </c>
      <c r="E117" s="22">
        <v>9888</v>
      </c>
      <c r="F117" s="22">
        <v>9680</v>
      </c>
      <c r="G117" s="22">
        <v>9190</v>
      </c>
    </row>
    <row r="118" spans="1:7" x14ac:dyDescent="0.25">
      <c r="A118" s="28" t="s">
        <v>390</v>
      </c>
      <c r="B118" s="14" t="s">
        <v>391</v>
      </c>
      <c r="C118" s="22">
        <v>12034</v>
      </c>
      <c r="D118" s="22">
        <v>10510</v>
      </c>
      <c r="E118" s="22">
        <v>10010</v>
      </c>
      <c r="F118" s="22">
        <v>10441</v>
      </c>
      <c r="G118" s="22">
        <v>10929</v>
      </c>
    </row>
    <row r="119" spans="1:7" x14ac:dyDescent="0.25">
      <c r="A119" s="28" t="s">
        <v>392</v>
      </c>
      <c r="B119" s="14" t="s">
        <v>393</v>
      </c>
      <c r="C119" s="22">
        <v>9507</v>
      </c>
      <c r="D119" s="22">
        <v>9326</v>
      </c>
      <c r="E119" s="22">
        <v>8374</v>
      </c>
      <c r="F119" s="22">
        <v>8620</v>
      </c>
      <c r="G119" s="22">
        <v>7820</v>
      </c>
    </row>
    <row r="120" spans="1:7" x14ac:dyDescent="0.25">
      <c r="A120" s="28" t="s">
        <v>394</v>
      </c>
      <c r="B120" s="14" t="s">
        <v>395</v>
      </c>
      <c r="C120" s="22">
        <v>10474</v>
      </c>
      <c r="D120" s="22">
        <v>9378</v>
      </c>
      <c r="E120" s="22">
        <v>9028</v>
      </c>
      <c r="F120" s="22">
        <v>8690</v>
      </c>
      <c r="G120" s="22">
        <v>8587</v>
      </c>
    </row>
    <row r="121" spans="1:7" x14ac:dyDescent="0.25">
      <c r="A121" s="28" t="s">
        <v>138</v>
      </c>
      <c r="B121" s="14" t="s">
        <v>139</v>
      </c>
      <c r="C121" s="22">
        <v>10611</v>
      </c>
      <c r="D121" s="22">
        <v>10091</v>
      </c>
      <c r="E121" s="22">
        <v>9319</v>
      </c>
      <c r="F121" s="22">
        <v>8856</v>
      </c>
      <c r="G121" s="22">
        <v>8497</v>
      </c>
    </row>
    <row r="122" spans="1:7" x14ac:dyDescent="0.25">
      <c r="A122" s="28" t="s">
        <v>396</v>
      </c>
      <c r="B122" s="14" t="s">
        <v>397</v>
      </c>
      <c r="C122" s="22">
        <v>10651</v>
      </c>
      <c r="D122" s="22">
        <v>9653</v>
      </c>
      <c r="E122" s="22">
        <v>8355</v>
      </c>
      <c r="F122" s="22">
        <v>8797</v>
      </c>
      <c r="G122" s="22">
        <v>7694</v>
      </c>
    </row>
    <row r="123" spans="1:7" x14ac:dyDescent="0.25">
      <c r="A123" s="28" t="s">
        <v>140</v>
      </c>
      <c r="B123" s="14" t="s">
        <v>141</v>
      </c>
      <c r="C123" s="22">
        <v>11330</v>
      </c>
      <c r="D123" s="22">
        <v>10460</v>
      </c>
      <c r="E123" s="22">
        <v>10118</v>
      </c>
      <c r="F123" s="22">
        <v>9299</v>
      </c>
      <c r="G123" s="22">
        <v>9148</v>
      </c>
    </row>
    <row r="124" spans="1:7" x14ac:dyDescent="0.25">
      <c r="A124" s="28" t="s">
        <v>142</v>
      </c>
      <c r="B124" s="14" t="s">
        <v>143</v>
      </c>
      <c r="C124" s="22">
        <v>11692</v>
      </c>
      <c r="D124" s="22">
        <v>10807</v>
      </c>
      <c r="E124" s="22">
        <v>10306</v>
      </c>
      <c r="F124" s="22">
        <v>10234</v>
      </c>
      <c r="G124" s="22">
        <v>9801</v>
      </c>
    </row>
    <row r="125" spans="1:7" x14ac:dyDescent="0.25">
      <c r="A125" s="28" t="s">
        <v>144</v>
      </c>
      <c r="B125" s="14" t="s">
        <v>145</v>
      </c>
      <c r="C125" s="22">
        <v>10885</v>
      </c>
      <c r="D125" s="22">
        <v>10409</v>
      </c>
      <c r="E125" s="22">
        <v>9535</v>
      </c>
      <c r="F125" s="22">
        <v>9212</v>
      </c>
      <c r="G125" s="22">
        <v>8824</v>
      </c>
    </row>
    <row r="126" spans="1:7" x14ac:dyDescent="0.25">
      <c r="A126" s="28" t="s">
        <v>398</v>
      </c>
      <c r="B126" s="14" t="s">
        <v>399</v>
      </c>
      <c r="C126" s="22">
        <v>12393</v>
      </c>
      <c r="D126" s="22">
        <v>11439</v>
      </c>
      <c r="E126" s="22">
        <v>10202</v>
      </c>
      <c r="F126" s="22">
        <v>10539</v>
      </c>
      <c r="G126" s="22">
        <v>10212</v>
      </c>
    </row>
    <row r="127" spans="1:7" x14ac:dyDescent="0.25">
      <c r="A127" s="28" t="s">
        <v>400</v>
      </c>
      <c r="B127" s="14" t="s">
        <v>401</v>
      </c>
      <c r="C127" s="22">
        <v>12084</v>
      </c>
      <c r="D127" s="22">
        <v>11326</v>
      </c>
      <c r="E127" s="22">
        <v>10389</v>
      </c>
      <c r="F127" s="22">
        <v>9965</v>
      </c>
      <c r="G127" s="22">
        <v>9573</v>
      </c>
    </row>
    <row r="128" spans="1:7" x14ac:dyDescent="0.25">
      <c r="A128" s="28" t="s">
        <v>148</v>
      </c>
      <c r="B128" s="14" t="s">
        <v>149</v>
      </c>
      <c r="C128" s="22">
        <v>12158</v>
      </c>
      <c r="D128" s="22">
        <v>11589</v>
      </c>
      <c r="E128" s="22">
        <v>10608</v>
      </c>
      <c r="F128" s="22">
        <v>10416</v>
      </c>
      <c r="G128" s="22">
        <v>9796</v>
      </c>
    </row>
    <row r="129" spans="1:7" x14ac:dyDescent="0.25">
      <c r="A129" s="28" t="s">
        <v>150</v>
      </c>
      <c r="B129" s="14" t="s">
        <v>151</v>
      </c>
      <c r="C129" s="22">
        <v>10333</v>
      </c>
      <c r="D129" s="22">
        <v>9688</v>
      </c>
      <c r="E129" s="22">
        <v>9180</v>
      </c>
      <c r="F129" s="22">
        <v>9035</v>
      </c>
      <c r="G129" s="22">
        <v>8804</v>
      </c>
    </row>
    <row r="130" spans="1:7" x14ac:dyDescent="0.25">
      <c r="A130" s="28" t="s">
        <v>152</v>
      </c>
      <c r="B130" s="14" t="s">
        <v>153</v>
      </c>
      <c r="C130" s="22">
        <v>12098</v>
      </c>
      <c r="D130" s="22">
        <v>11255</v>
      </c>
      <c r="E130" s="22">
        <v>10670</v>
      </c>
      <c r="F130" s="22">
        <v>10422</v>
      </c>
      <c r="G130" s="22">
        <v>9884</v>
      </c>
    </row>
    <row r="131" spans="1:7" x14ac:dyDescent="0.25">
      <c r="A131" s="28" t="s">
        <v>146</v>
      </c>
      <c r="B131" s="14" t="s">
        <v>147</v>
      </c>
      <c r="C131" s="22">
        <v>11712</v>
      </c>
      <c r="D131" s="22">
        <v>10651</v>
      </c>
      <c r="E131" s="22">
        <v>10276</v>
      </c>
      <c r="F131" s="22">
        <v>9865</v>
      </c>
      <c r="G131" s="22">
        <v>9336</v>
      </c>
    </row>
    <row r="132" spans="1:7" x14ac:dyDescent="0.25">
      <c r="A132" s="28" t="s">
        <v>154</v>
      </c>
      <c r="B132" s="14" t="s">
        <v>155</v>
      </c>
      <c r="C132" s="22">
        <v>11086</v>
      </c>
      <c r="D132" s="22">
        <v>10397</v>
      </c>
      <c r="E132" s="22">
        <v>9579</v>
      </c>
      <c r="F132" s="22">
        <v>9489</v>
      </c>
      <c r="G132" s="22">
        <v>8934</v>
      </c>
    </row>
    <row r="133" spans="1:7" x14ac:dyDescent="0.25">
      <c r="A133" s="28" t="s">
        <v>156</v>
      </c>
      <c r="B133" s="14" t="s">
        <v>157</v>
      </c>
      <c r="C133" s="22">
        <v>12157</v>
      </c>
      <c r="D133" s="22">
        <v>11518</v>
      </c>
      <c r="E133" s="22">
        <v>10735</v>
      </c>
      <c r="F133" s="22">
        <v>10543</v>
      </c>
      <c r="G133" s="22">
        <v>10214</v>
      </c>
    </row>
    <row r="134" spans="1:7" x14ac:dyDescent="0.25">
      <c r="A134" s="28" t="s">
        <v>158</v>
      </c>
      <c r="B134" s="14" t="s">
        <v>159</v>
      </c>
      <c r="C134" s="22">
        <v>9687</v>
      </c>
      <c r="D134" s="22">
        <v>9196</v>
      </c>
      <c r="E134" s="22">
        <v>8471</v>
      </c>
      <c r="F134" s="22">
        <v>8173</v>
      </c>
      <c r="G134" s="22">
        <v>8104</v>
      </c>
    </row>
    <row r="135" spans="1:7" x14ac:dyDescent="0.25">
      <c r="A135" s="28" t="s">
        <v>160</v>
      </c>
      <c r="B135" s="14" t="s">
        <v>161</v>
      </c>
      <c r="C135" s="22">
        <v>12388</v>
      </c>
      <c r="D135" s="22">
        <v>11580</v>
      </c>
      <c r="E135" s="22">
        <v>10822</v>
      </c>
      <c r="F135" s="22">
        <v>10854</v>
      </c>
      <c r="G135" s="22">
        <v>10157</v>
      </c>
    </row>
    <row r="136" spans="1:7" x14ac:dyDescent="0.25">
      <c r="A136" s="28" t="s">
        <v>162</v>
      </c>
      <c r="B136" s="14" t="s">
        <v>163</v>
      </c>
      <c r="C136" s="22">
        <v>12008</v>
      </c>
      <c r="D136" s="22">
        <v>11368</v>
      </c>
      <c r="E136" s="22">
        <v>10620</v>
      </c>
      <c r="F136" s="22">
        <v>10587</v>
      </c>
      <c r="G136" s="22">
        <v>9928</v>
      </c>
    </row>
    <row r="137" spans="1:7" x14ac:dyDescent="0.25">
      <c r="A137" s="28" t="s">
        <v>402</v>
      </c>
      <c r="B137" s="14" t="s">
        <v>403</v>
      </c>
      <c r="C137" s="22">
        <v>9730</v>
      </c>
      <c r="D137" s="22">
        <v>9215</v>
      </c>
      <c r="E137" s="22">
        <v>8650</v>
      </c>
      <c r="F137" s="22">
        <v>8644</v>
      </c>
      <c r="G137" s="22">
        <v>8256</v>
      </c>
    </row>
    <row r="138" spans="1:7" x14ac:dyDescent="0.25">
      <c r="A138" s="28" t="s">
        <v>404</v>
      </c>
      <c r="B138" s="14" t="s">
        <v>405</v>
      </c>
      <c r="C138" s="22">
        <v>10313</v>
      </c>
      <c r="D138" s="22">
        <v>9940</v>
      </c>
      <c r="E138" s="22">
        <v>9268</v>
      </c>
      <c r="F138" s="22">
        <v>8963</v>
      </c>
      <c r="G138" s="22">
        <v>9142</v>
      </c>
    </row>
    <row r="139" spans="1:7" x14ac:dyDescent="0.25">
      <c r="A139" s="28" t="s">
        <v>164</v>
      </c>
      <c r="B139" s="14" t="s">
        <v>165</v>
      </c>
      <c r="C139" s="22">
        <v>12199</v>
      </c>
      <c r="D139" s="22">
        <v>11515</v>
      </c>
      <c r="E139" s="22">
        <v>10635</v>
      </c>
      <c r="F139" s="22">
        <v>10362</v>
      </c>
      <c r="G139" s="22">
        <v>9832</v>
      </c>
    </row>
    <row r="140" spans="1:7" x14ac:dyDescent="0.25">
      <c r="A140" s="28" t="s">
        <v>406</v>
      </c>
      <c r="B140" s="14" t="s">
        <v>407</v>
      </c>
      <c r="C140" s="22">
        <v>10719</v>
      </c>
      <c r="D140" s="22">
        <v>10047</v>
      </c>
      <c r="E140" s="22">
        <v>9522</v>
      </c>
      <c r="F140" s="22">
        <v>9358</v>
      </c>
      <c r="G140" s="22">
        <v>8538</v>
      </c>
    </row>
    <row r="141" spans="1:7" x14ac:dyDescent="0.25">
      <c r="A141" s="28" t="s">
        <v>166</v>
      </c>
      <c r="B141" s="14" t="s">
        <v>167</v>
      </c>
      <c r="C141" s="22">
        <v>10401</v>
      </c>
      <c r="D141" s="22">
        <v>9782</v>
      </c>
      <c r="E141" s="22">
        <v>8915</v>
      </c>
      <c r="F141" s="22">
        <v>8772</v>
      </c>
      <c r="G141" s="22">
        <v>8384</v>
      </c>
    </row>
    <row r="142" spans="1:7" x14ac:dyDescent="0.25">
      <c r="A142" s="28" t="s">
        <v>408</v>
      </c>
      <c r="B142" s="14" t="s">
        <v>409</v>
      </c>
      <c r="C142" s="22">
        <v>10107</v>
      </c>
      <c r="D142" s="22">
        <v>9332</v>
      </c>
      <c r="E142" s="22">
        <v>8780</v>
      </c>
      <c r="F142" s="22">
        <v>8696</v>
      </c>
      <c r="G142" s="22">
        <v>8112</v>
      </c>
    </row>
    <row r="143" spans="1:7" x14ac:dyDescent="0.25">
      <c r="A143" s="28" t="s">
        <v>168</v>
      </c>
      <c r="B143" s="14" t="s">
        <v>169</v>
      </c>
      <c r="C143" s="22">
        <v>12041</v>
      </c>
      <c r="D143" s="22">
        <v>11283</v>
      </c>
      <c r="E143" s="22">
        <v>10405</v>
      </c>
      <c r="F143" s="22">
        <v>10063</v>
      </c>
      <c r="G143" s="22">
        <v>9671</v>
      </c>
    </row>
    <row r="144" spans="1:7" x14ac:dyDescent="0.25">
      <c r="A144" s="28" t="s">
        <v>170</v>
      </c>
      <c r="B144" s="14" t="s">
        <v>171</v>
      </c>
      <c r="C144" s="22">
        <v>11391</v>
      </c>
      <c r="D144" s="22">
        <v>10546</v>
      </c>
      <c r="E144" s="22">
        <v>10029</v>
      </c>
      <c r="F144" s="22">
        <v>10007</v>
      </c>
      <c r="G144" s="22">
        <v>9253</v>
      </c>
    </row>
    <row r="145" spans="1:7" x14ac:dyDescent="0.25">
      <c r="A145" s="28" t="s">
        <v>172</v>
      </c>
      <c r="B145" s="14" t="s">
        <v>173</v>
      </c>
      <c r="C145" s="22">
        <v>13054</v>
      </c>
      <c r="D145" s="22">
        <v>12498</v>
      </c>
      <c r="E145" s="22">
        <v>11686</v>
      </c>
      <c r="F145" s="22">
        <v>10824</v>
      </c>
      <c r="G145" s="22">
        <v>10099</v>
      </c>
    </row>
    <row r="146" spans="1:7" x14ac:dyDescent="0.25">
      <c r="A146" s="28" t="s">
        <v>176</v>
      </c>
      <c r="B146" s="14" t="s">
        <v>177</v>
      </c>
      <c r="C146" s="22">
        <v>10943</v>
      </c>
      <c r="D146" s="22">
        <v>10133</v>
      </c>
      <c r="E146" s="22">
        <v>9314</v>
      </c>
      <c r="F146" s="22">
        <v>9371</v>
      </c>
      <c r="G146" s="22">
        <v>8718</v>
      </c>
    </row>
    <row r="147" spans="1:7" x14ac:dyDescent="0.25">
      <c r="A147" s="28" t="s">
        <v>410</v>
      </c>
      <c r="B147" s="14" t="s">
        <v>411</v>
      </c>
      <c r="C147" s="22">
        <v>12414</v>
      </c>
      <c r="D147" s="22">
        <v>11054</v>
      </c>
      <c r="E147" s="22">
        <v>10509</v>
      </c>
      <c r="F147" s="22">
        <v>10573</v>
      </c>
      <c r="G147" s="22">
        <v>9683</v>
      </c>
    </row>
    <row r="148" spans="1:7" x14ac:dyDescent="0.25">
      <c r="A148" s="28" t="s">
        <v>412</v>
      </c>
      <c r="B148" s="14" t="s">
        <v>413</v>
      </c>
      <c r="C148" s="22">
        <v>10294</v>
      </c>
      <c r="D148" s="22">
        <v>9830</v>
      </c>
      <c r="E148" s="22">
        <v>9392</v>
      </c>
      <c r="F148" s="22">
        <v>9203</v>
      </c>
      <c r="G148" s="22">
        <v>8692</v>
      </c>
    </row>
    <row r="149" spans="1:7" x14ac:dyDescent="0.25">
      <c r="A149" s="28" t="s">
        <v>178</v>
      </c>
      <c r="B149" s="14" t="s">
        <v>179</v>
      </c>
      <c r="C149" s="22">
        <v>10073</v>
      </c>
      <c r="D149" s="22">
        <v>9544</v>
      </c>
      <c r="E149" s="22">
        <v>8639</v>
      </c>
      <c r="F149" s="22">
        <v>8639</v>
      </c>
      <c r="G149" s="22">
        <v>8547</v>
      </c>
    </row>
    <row r="150" spans="1:7" x14ac:dyDescent="0.25">
      <c r="A150" s="28" t="s">
        <v>414</v>
      </c>
      <c r="B150" s="14" t="s">
        <v>415</v>
      </c>
      <c r="C150" s="22">
        <v>12910</v>
      </c>
      <c r="D150" s="22">
        <v>12199</v>
      </c>
      <c r="E150" s="22">
        <v>11569</v>
      </c>
      <c r="F150" s="22">
        <v>12122</v>
      </c>
      <c r="G150" s="22">
        <v>11582</v>
      </c>
    </row>
    <row r="151" spans="1:7" x14ac:dyDescent="0.25">
      <c r="A151" s="28" t="s">
        <v>184</v>
      </c>
      <c r="B151" s="14" t="s">
        <v>185</v>
      </c>
      <c r="C151" s="22">
        <v>10797</v>
      </c>
      <c r="D151" s="22">
        <v>10177</v>
      </c>
      <c r="E151" s="22">
        <v>9412</v>
      </c>
      <c r="F151" s="22">
        <v>9120</v>
      </c>
      <c r="G151" s="22">
        <v>8294</v>
      </c>
    </row>
    <row r="152" spans="1:7" x14ac:dyDescent="0.25">
      <c r="A152" s="28" t="s">
        <v>416</v>
      </c>
      <c r="B152" s="14" t="s">
        <v>417</v>
      </c>
      <c r="C152" s="22">
        <v>11167</v>
      </c>
      <c r="D152" s="22">
        <v>10671</v>
      </c>
      <c r="E152" s="22">
        <v>9676</v>
      </c>
      <c r="F152" s="22">
        <v>9738</v>
      </c>
      <c r="G152" s="22">
        <v>9151</v>
      </c>
    </row>
    <row r="153" spans="1:7" x14ac:dyDescent="0.25">
      <c r="A153" s="28" t="s">
        <v>186</v>
      </c>
      <c r="B153" s="14" t="s">
        <v>187</v>
      </c>
      <c r="C153" s="22">
        <v>10998</v>
      </c>
      <c r="D153" s="22">
        <v>10279</v>
      </c>
      <c r="E153" s="22">
        <v>9536</v>
      </c>
      <c r="F153" s="22">
        <v>9509</v>
      </c>
      <c r="G153" s="22">
        <v>8591</v>
      </c>
    </row>
    <row r="154" spans="1:7" x14ac:dyDescent="0.25">
      <c r="A154" s="28" t="s">
        <v>180</v>
      </c>
      <c r="B154" s="14" t="s">
        <v>181</v>
      </c>
      <c r="C154" s="22">
        <v>10503</v>
      </c>
      <c r="D154" s="22">
        <v>9851</v>
      </c>
      <c r="E154" s="22">
        <v>9289</v>
      </c>
      <c r="F154" s="22">
        <v>9054</v>
      </c>
      <c r="G154" s="22">
        <v>8513</v>
      </c>
    </row>
    <row r="155" spans="1:7" x14ac:dyDescent="0.25">
      <c r="A155" s="28" t="s">
        <v>418</v>
      </c>
      <c r="B155" s="14" t="s">
        <v>419</v>
      </c>
      <c r="C155" s="22">
        <v>11682</v>
      </c>
      <c r="D155" s="22">
        <v>10969</v>
      </c>
      <c r="E155" s="22">
        <v>10662</v>
      </c>
      <c r="F155" s="22">
        <v>10146</v>
      </c>
      <c r="G155" s="22">
        <v>9963</v>
      </c>
    </row>
    <row r="156" spans="1:7" x14ac:dyDescent="0.25">
      <c r="A156" s="28" t="s">
        <v>182</v>
      </c>
      <c r="B156" s="14" t="s">
        <v>183</v>
      </c>
      <c r="C156" s="22">
        <v>12370</v>
      </c>
      <c r="D156" s="22">
        <v>10836</v>
      </c>
      <c r="E156" s="22">
        <v>10615</v>
      </c>
      <c r="F156" s="22">
        <v>10486</v>
      </c>
      <c r="G156" s="22">
        <v>10026</v>
      </c>
    </row>
    <row r="157" spans="1:7" x14ac:dyDescent="0.25">
      <c r="A157" s="28" t="s">
        <v>188</v>
      </c>
      <c r="B157" s="14" t="s">
        <v>189</v>
      </c>
      <c r="C157" s="22">
        <v>12194</v>
      </c>
      <c r="D157" s="22">
        <v>11401</v>
      </c>
      <c r="E157" s="22">
        <v>10736</v>
      </c>
      <c r="F157" s="22">
        <v>10479</v>
      </c>
      <c r="G157" s="22">
        <v>10032</v>
      </c>
    </row>
    <row r="158" spans="1:7" x14ac:dyDescent="0.25">
      <c r="A158" s="28" t="s">
        <v>420</v>
      </c>
      <c r="B158" s="14" t="s">
        <v>421</v>
      </c>
      <c r="C158" s="22">
        <v>10915</v>
      </c>
      <c r="D158" s="22">
        <v>10348</v>
      </c>
      <c r="E158" s="22">
        <v>9600</v>
      </c>
      <c r="F158" s="22">
        <v>9572</v>
      </c>
      <c r="G158" s="22">
        <v>8991</v>
      </c>
    </row>
    <row r="159" spans="1:7" x14ac:dyDescent="0.25">
      <c r="A159" s="28" t="s">
        <v>190</v>
      </c>
      <c r="B159" s="14" t="s">
        <v>191</v>
      </c>
      <c r="C159" s="22">
        <v>11083</v>
      </c>
      <c r="D159" s="22">
        <v>10589</v>
      </c>
      <c r="E159" s="22">
        <v>10164</v>
      </c>
      <c r="F159" s="22">
        <v>9736</v>
      </c>
      <c r="G159" s="22">
        <v>9420</v>
      </c>
    </row>
    <row r="160" spans="1:7" x14ac:dyDescent="0.25">
      <c r="A160" s="28" t="s">
        <v>192</v>
      </c>
      <c r="B160" s="14" t="s">
        <v>193</v>
      </c>
      <c r="C160" s="22">
        <v>10903</v>
      </c>
      <c r="D160" s="22">
        <v>9885</v>
      </c>
      <c r="E160" s="22">
        <v>9224</v>
      </c>
      <c r="F160" s="22">
        <v>9410</v>
      </c>
      <c r="G160" s="22">
        <v>9195</v>
      </c>
    </row>
    <row r="161" spans="1:7" x14ac:dyDescent="0.25">
      <c r="A161" s="28" t="s">
        <v>194</v>
      </c>
      <c r="B161" s="14" t="s">
        <v>195</v>
      </c>
      <c r="C161" s="22">
        <v>13046</v>
      </c>
      <c r="D161" s="22">
        <v>12320</v>
      </c>
      <c r="E161" s="22">
        <v>11556</v>
      </c>
      <c r="F161" s="22">
        <v>11507</v>
      </c>
      <c r="G161" s="22">
        <v>10927</v>
      </c>
    </row>
    <row r="162" spans="1:7" x14ac:dyDescent="0.25">
      <c r="A162" s="28" t="s">
        <v>196</v>
      </c>
      <c r="B162" s="14" t="s">
        <v>197</v>
      </c>
      <c r="C162" s="22">
        <v>10347</v>
      </c>
      <c r="D162" s="22">
        <v>9156</v>
      </c>
      <c r="E162" s="22">
        <v>9257</v>
      </c>
      <c r="F162" s="22">
        <v>8880</v>
      </c>
      <c r="G162" s="22">
        <v>8294</v>
      </c>
    </row>
    <row r="163" spans="1:7" x14ac:dyDescent="0.25">
      <c r="A163" s="28" t="s">
        <v>200</v>
      </c>
      <c r="B163" s="14" t="s">
        <v>201</v>
      </c>
      <c r="C163" s="22">
        <v>10957</v>
      </c>
      <c r="D163" s="22">
        <v>10273</v>
      </c>
      <c r="E163" s="22">
        <v>9650</v>
      </c>
      <c r="F163" s="22">
        <v>9416</v>
      </c>
      <c r="G163" s="22">
        <v>8460</v>
      </c>
    </row>
    <row r="164" spans="1:7" x14ac:dyDescent="0.25">
      <c r="A164" s="28" t="s">
        <v>198</v>
      </c>
      <c r="B164" s="14" t="s">
        <v>199</v>
      </c>
      <c r="C164" s="22">
        <v>11410</v>
      </c>
      <c r="D164" s="22">
        <v>11452</v>
      </c>
      <c r="E164" s="22">
        <v>10969</v>
      </c>
      <c r="F164" s="22">
        <v>10597</v>
      </c>
      <c r="G164" s="22">
        <v>9805</v>
      </c>
    </row>
    <row r="165" spans="1:7" x14ac:dyDescent="0.25">
      <c r="A165" s="28" t="s">
        <v>422</v>
      </c>
      <c r="B165" s="14" t="s">
        <v>423</v>
      </c>
      <c r="C165" s="22">
        <v>11547</v>
      </c>
      <c r="D165" s="22">
        <v>10625</v>
      </c>
      <c r="E165" s="22">
        <v>10007</v>
      </c>
      <c r="F165" s="22">
        <v>9975</v>
      </c>
      <c r="G165" s="22">
        <v>9595</v>
      </c>
    </row>
    <row r="166" spans="1:7" x14ac:dyDescent="0.25">
      <c r="A166" s="28" t="s">
        <v>202</v>
      </c>
      <c r="B166" s="14" t="s">
        <v>203</v>
      </c>
      <c r="C166" s="22">
        <v>14577</v>
      </c>
      <c r="D166" s="22">
        <v>13528</v>
      </c>
      <c r="E166" s="22">
        <v>12739</v>
      </c>
      <c r="F166" s="22">
        <v>12673</v>
      </c>
      <c r="G166" s="22">
        <v>12167</v>
      </c>
    </row>
    <row r="167" spans="1:7" x14ac:dyDescent="0.25">
      <c r="A167" s="28" t="s">
        <v>204</v>
      </c>
      <c r="B167" s="14" t="s">
        <v>205</v>
      </c>
      <c r="C167" s="22">
        <v>9417</v>
      </c>
      <c r="D167" s="22">
        <v>8921</v>
      </c>
      <c r="E167" s="22">
        <v>8770</v>
      </c>
      <c r="F167" s="22">
        <v>8205</v>
      </c>
      <c r="G167" s="22">
        <v>7657</v>
      </c>
    </row>
    <row r="168" spans="1:7" x14ac:dyDescent="0.25">
      <c r="A168" s="28" t="s">
        <v>206</v>
      </c>
      <c r="B168" s="14" t="s">
        <v>207</v>
      </c>
      <c r="C168" s="22">
        <v>10811</v>
      </c>
      <c r="D168" s="22">
        <v>10089</v>
      </c>
      <c r="E168" s="22">
        <v>9266</v>
      </c>
      <c r="F168" s="22">
        <v>9210</v>
      </c>
      <c r="G168" s="22">
        <v>8780</v>
      </c>
    </row>
    <row r="169" spans="1:7" x14ac:dyDescent="0.25">
      <c r="A169" s="28" t="s">
        <v>424</v>
      </c>
      <c r="B169" s="14" t="s">
        <v>425</v>
      </c>
      <c r="C169" s="22">
        <v>13460</v>
      </c>
      <c r="D169" s="22">
        <v>12208</v>
      </c>
      <c r="E169" s="22">
        <v>12096</v>
      </c>
      <c r="F169" s="22">
        <v>11529</v>
      </c>
      <c r="G169" s="22">
        <v>10773</v>
      </c>
    </row>
    <row r="170" spans="1:7" x14ac:dyDescent="0.25">
      <c r="A170" s="28" t="s">
        <v>208</v>
      </c>
      <c r="B170" s="14" t="s">
        <v>209</v>
      </c>
      <c r="C170" s="22">
        <v>11267</v>
      </c>
      <c r="D170" s="22">
        <v>10687</v>
      </c>
      <c r="E170" s="22">
        <v>9836</v>
      </c>
      <c r="F170" s="22">
        <v>9653</v>
      </c>
      <c r="G170" s="22">
        <v>8540</v>
      </c>
    </row>
    <row r="171" spans="1:7" x14ac:dyDescent="0.25">
      <c r="A171" s="28" t="s">
        <v>174</v>
      </c>
      <c r="B171" s="14" t="s">
        <v>175</v>
      </c>
      <c r="C171" s="22">
        <v>11164</v>
      </c>
      <c r="D171" s="22">
        <v>10529</v>
      </c>
      <c r="E171" s="22">
        <v>9859</v>
      </c>
      <c r="F171" s="22">
        <v>9815</v>
      </c>
      <c r="G171" s="22">
        <v>8731</v>
      </c>
    </row>
    <row r="172" spans="1:7" x14ac:dyDescent="0.25">
      <c r="A172" s="28" t="s">
        <v>134</v>
      </c>
      <c r="B172" s="14" t="s">
        <v>135</v>
      </c>
      <c r="C172" s="22">
        <v>11510</v>
      </c>
      <c r="D172" s="22">
        <v>10848</v>
      </c>
      <c r="E172" s="22">
        <v>10377</v>
      </c>
      <c r="F172" s="22">
        <v>10280</v>
      </c>
      <c r="G172" s="22">
        <v>9460</v>
      </c>
    </row>
    <row r="173" spans="1:7" x14ac:dyDescent="0.25">
      <c r="A173" s="28" t="s">
        <v>79</v>
      </c>
      <c r="B173" s="14" t="s">
        <v>426</v>
      </c>
      <c r="C173" s="22">
        <v>11146</v>
      </c>
      <c r="D173" s="22">
        <v>10362</v>
      </c>
      <c r="E173" s="22">
        <v>9629</v>
      </c>
      <c r="F173" s="22">
        <v>9550</v>
      </c>
      <c r="G173" s="22">
        <v>8753</v>
      </c>
    </row>
    <row r="174" spans="1:7" x14ac:dyDescent="0.25">
      <c r="A174" s="18" t="s">
        <v>427</v>
      </c>
      <c r="B174" s="16" t="s">
        <v>428</v>
      </c>
      <c r="C174" s="17">
        <v>11976</v>
      </c>
      <c r="D174" s="17">
        <v>10956</v>
      </c>
      <c r="E174" s="17">
        <v>10082</v>
      </c>
      <c r="F174" s="17">
        <v>9762</v>
      </c>
      <c r="G174" s="17">
        <v>9485</v>
      </c>
    </row>
    <row r="175" spans="1:7" x14ac:dyDescent="0.25">
      <c r="A175" s="18" t="s">
        <v>429</v>
      </c>
      <c r="B175" s="16" t="s">
        <v>430</v>
      </c>
      <c r="C175" s="17">
        <v>11659</v>
      </c>
      <c r="D175" s="17">
        <v>11143</v>
      </c>
      <c r="E175" s="17">
        <v>10334</v>
      </c>
      <c r="F175" s="17">
        <v>10409</v>
      </c>
      <c r="G175" s="17">
        <v>9805</v>
      </c>
    </row>
    <row r="176" spans="1:7" x14ac:dyDescent="0.25">
      <c r="A176" s="18" t="s">
        <v>431</v>
      </c>
      <c r="B176" s="16" t="s">
        <v>432</v>
      </c>
      <c r="C176" s="17">
        <v>11949</v>
      </c>
      <c r="D176" s="17">
        <v>10246</v>
      </c>
      <c r="E176" s="17">
        <v>10148</v>
      </c>
      <c r="F176" s="17">
        <v>9822</v>
      </c>
      <c r="G176" s="17">
        <v>8763</v>
      </c>
    </row>
    <row r="177" spans="1:7" x14ac:dyDescent="0.25">
      <c r="A177" s="18" t="s">
        <v>433</v>
      </c>
      <c r="B177" s="16" t="s">
        <v>434</v>
      </c>
      <c r="C177" s="17">
        <v>10698</v>
      </c>
      <c r="D177" s="17">
        <v>10330</v>
      </c>
      <c r="E177" s="17">
        <v>9761</v>
      </c>
      <c r="F177" s="17">
        <v>9748</v>
      </c>
      <c r="G177" s="17">
        <v>9127</v>
      </c>
    </row>
    <row r="178" spans="1:7" x14ac:dyDescent="0.25">
      <c r="A178" s="18" t="s">
        <v>435</v>
      </c>
      <c r="B178" s="16" t="s">
        <v>436</v>
      </c>
      <c r="C178" s="17">
        <v>10376</v>
      </c>
      <c r="D178" s="17">
        <v>9885</v>
      </c>
      <c r="E178" s="17">
        <v>9293</v>
      </c>
      <c r="F178" s="17">
        <v>9220</v>
      </c>
      <c r="G178" s="17">
        <v>8810</v>
      </c>
    </row>
    <row r="179" spans="1:7" x14ac:dyDescent="0.25">
      <c r="A179" s="18" t="s">
        <v>437</v>
      </c>
      <c r="B179" s="16" t="s">
        <v>211</v>
      </c>
      <c r="C179" s="17">
        <v>10567</v>
      </c>
      <c r="D179" s="17">
        <v>10324</v>
      </c>
      <c r="E179" s="17">
        <v>9355</v>
      </c>
      <c r="F179" s="17">
        <v>9512</v>
      </c>
      <c r="G179" s="17">
        <v>9284</v>
      </c>
    </row>
    <row r="180" spans="1:7" x14ac:dyDescent="0.25">
      <c r="A180" s="18" t="s">
        <v>438</v>
      </c>
      <c r="B180" s="16" t="s">
        <v>439</v>
      </c>
      <c r="C180" s="17">
        <v>15414</v>
      </c>
      <c r="D180" s="17">
        <v>14052</v>
      </c>
      <c r="E180" s="17">
        <v>13577</v>
      </c>
      <c r="F180" s="17">
        <v>13314</v>
      </c>
      <c r="G180" s="17">
        <v>12658</v>
      </c>
    </row>
    <row r="181" spans="1:7" x14ac:dyDescent="0.25">
      <c r="A181" s="18" t="s">
        <v>440</v>
      </c>
      <c r="B181" s="16" t="s">
        <v>212</v>
      </c>
      <c r="C181" s="17">
        <v>15269</v>
      </c>
      <c r="D181" s="17">
        <v>14420</v>
      </c>
      <c r="E181" s="17">
        <v>13482</v>
      </c>
      <c r="F181" s="17">
        <v>13659</v>
      </c>
      <c r="G181" s="17">
        <v>12809</v>
      </c>
    </row>
    <row r="182" spans="1:7" x14ac:dyDescent="0.25">
      <c r="A182" s="18" t="s">
        <v>441</v>
      </c>
      <c r="B182" s="16" t="s">
        <v>442</v>
      </c>
      <c r="C182" s="17">
        <v>11043</v>
      </c>
      <c r="D182" s="17">
        <v>10352</v>
      </c>
      <c r="E182" s="17">
        <v>9888</v>
      </c>
      <c r="F182" s="17">
        <v>9376</v>
      </c>
      <c r="G182" s="17">
        <v>8754</v>
      </c>
    </row>
    <row r="183" spans="1:7" x14ac:dyDescent="0.25">
      <c r="A183" s="18" t="s">
        <v>443</v>
      </c>
      <c r="B183" s="16" t="s">
        <v>213</v>
      </c>
      <c r="C183" s="17">
        <v>11059</v>
      </c>
      <c r="D183" s="17">
        <v>10193</v>
      </c>
      <c r="E183" s="17">
        <v>9495</v>
      </c>
      <c r="F183" s="17">
        <v>9356</v>
      </c>
      <c r="G183" s="17">
        <v>8734</v>
      </c>
    </row>
    <row r="184" spans="1:7" x14ac:dyDescent="0.25">
      <c r="A184" s="18" t="s">
        <v>444</v>
      </c>
      <c r="B184" s="16" t="s">
        <v>445</v>
      </c>
      <c r="C184" s="17">
        <v>12345</v>
      </c>
      <c r="D184" s="17">
        <v>11298</v>
      </c>
      <c r="E184" s="17">
        <v>10054</v>
      </c>
      <c r="F184" s="17">
        <v>10465</v>
      </c>
      <c r="G184" s="17">
        <v>9495</v>
      </c>
    </row>
    <row r="185" spans="1:7" x14ac:dyDescent="0.25">
      <c r="A185" s="18" t="s">
        <v>446</v>
      </c>
      <c r="B185" s="16" t="s">
        <v>447</v>
      </c>
      <c r="C185" s="17">
        <v>13345</v>
      </c>
      <c r="D185" s="17">
        <v>13034</v>
      </c>
      <c r="E185" s="17">
        <v>12505</v>
      </c>
      <c r="F185" s="17">
        <v>12352</v>
      </c>
      <c r="G185" s="17">
        <v>11587</v>
      </c>
    </row>
    <row r="186" spans="1:7" x14ac:dyDescent="0.25">
      <c r="A186" s="18" t="s">
        <v>448</v>
      </c>
      <c r="B186" s="16" t="s">
        <v>449</v>
      </c>
      <c r="C186" s="17">
        <v>9876</v>
      </c>
      <c r="D186" s="17">
        <v>9558</v>
      </c>
      <c r="E186" s="17">
        <v>9286</v>
      </c>
      <c r="F186" s="17">
        <v>8793</v>
      </c>
      <c r="G186" s="17">
        <v>9143</v>
      </c>
    </row>
    <row r="187" spans="1:7" x14ac:dyDescent="0.25">
      <c r="A187" s="18" t="s">
        <v>450</v>
      </c>
      <c r="B187" s="16" t="s">
        <v>214</v>
      </c>
      <c r="C187" s="17">
        <v>11716</v>
      </c>
      <c r="D187" s="17">
        <v>11242</v>
      </c>
      <c r="E187" s="17">
        <v>9705</v>
      </c>
      <c r="F187" s="17">
        <v>10661</v>
      </c>
      <c r="G187" s="17">
        <v>10053</v>
      </c>
    </row>
    <row r="188" spans="1:7" x14ac:dyDescent="0.25">
      <c r="A188" s="18" t="s">
        <v>451</v>
      </c>
      <c r="B188" s="16" t="s">
        <v>452</v>
      </c>
      <c r="C188" s="17">
        <v>13534</v>
      </c>
      <c r="D188" s="17">
        <v>12031</v>
      </c>
      <c r="E188" s="17">
        <v>11511</v>
      </c>
      <c r="F188" s="17">
        <v>11358</v>
      </c>
      <c r="G188" s="17">
        <v>10344</v>
      </c>
    </row>
    <row r="189" spans="1:7" x14ac:dyDescent="0.25">
      <c r="A189" s="18" t="s">
        <v>453</v>
      </c>
      <c r="B189" s="16" t="s">
        <v>454</v>
      </c>
      <c r="C189" s="17">
        <v>12881</v>
      </c>
      <c r="D189" s="17">
        <v>11753</v>
      </c>
      <c r="E189" s="17">
        <v>11596</v>
      </c>
      <c r="F189" s="17">
        <v>11616</v>
      </c>
      <c r="G189" s="17">
        <v>10774</v>
      </c>
    </row>
    <row r="190" spans="1:7" x14ac:dyDescent="0.25">
      <c r="A190" s="18" t="s">
        <v>455</v>
      </c>
      <c r="B190" s="16" t="s">
        <v>456</v>
      </c>
      <c r="C190" s="17">
        <v>12465</v>
      </c>
      <c r="D190" s="17">
        <v>11941</v>
      </c>
      <c r="E190" s="17">
        <v>11114</v>
      </c>
      <c r="F190" s="17">
        <v>10734</v>
      </c>
      <c r="G190" s="17">
        <v>10237</v>
      </c>
    </row>
    <row r="191" spans="1:7" x14ac:dyDescent="0.25">
      <c r="A191" s="18" t="s">
        <v>457</v>
      </c>
      <c r="B191" s="16" t="s">
        <v>215</v>
      </c>
      <c r="C191" s="17">
        <v>10955</v>
      </c>
      <c r="D191" s="17">
        <v>10274</v>
      </c>
      <c r="E191" s="17">
        <v>9775</v>
      </c>
      <c r="F191" s="17">
        <v>9717</v>
      </c>
      <c r="G191" s="17">
        <v>9215</v>
      </c>
    </row>
    <row r="192" spans="1:7" x14ac:dyDescent="0.25">
      <c r="A192" s="18" t="s">
        <v>458</v>
      </c>
      <c r="B192" s="16" t="s">
        <v>216</v>
      </c>
      <c r="C192" s="17">
        <v>19100</v>
      </c>
      <c r="D192" s="17">
        <v>18207</v>
      </c>
      <c r="E192" s="17">
        <v>17507</v>
      </c>
      <c r="F192" s="17">
        <v>16930</v>
      </c>
      <c r="G192" s="17">
        <v>17088</v>
      </c>
    </row>
    <row r="193" spans="1:7" x14ac:dyDescent="0.25">
      <c r="A193" s="18" t="s">
        <v>459</v>
      </c>
      <c r="B193" s="16" t="s">
        <v>217</v>
      </c>
      <c r="C193" s="17">
        <v>11685</v>
      </c>
      <c r="D193" s="17">
        <v>10706</v>
      </c>
      <c r="E193" s="17">
        <v>10372</v>
      </c>
      <c r="F193" s="17">
        <v>9969</v>
      </c>
      <c r="G193" s="17">
        <v>9383</v>
      </c>
    </row>
    <row r="194" spans="1:7" x14ac:dyDescent="0.25">
      <c r="A194" s="18" t="s">
        <v>460</v>
      </c>
      <c r="B194" s="16" t="s">
        <v>218</v>
      </c>
      <c r="C194" s="17">
        <v>11999</v>
      </c>
      <c r="D194" s="17">
        <v>11458</v>
      </c>
      <c r="E194" s="17">
        <v>10821</v>
      </c>
      <c r="F194" s="17">
        <v>10515</v>
      </c>
      <c r="G194" s="17">
        <v>9918</v>
      </c>
    </row>
    <row r="195" spans="1:7" x14ac:dyDescent="0.25">
      <c r="A195" s="18" t="s">
        <v>461</v>
      </c>
      <c r="B195" s="16" t="s">
        <v>462</v>
      </c>
      <c r="C195" s="17">
        <v>12774</v>
      </c>
      <c r="D195" s="17">
        <v>12666</v>
      </c>
      <c r="E195" s="17">
        <v>11431</v>
      </c>
      <c r="F195" s="17">
        <v>11288</v>
      </c>
      <c r="G195" s="17">
        <v>10342</v>
      </c>
    </row>
    <row r="196" spans="1:7" x14ac:dyDescent="0.25">
      <c r="A196" s="18" t="s">
        <v>463</v>
      </c>
      <c r="B196" s="16" t="s">
        <v>464</v>
      </c>
      <c r="C196" s="17">
        <v>12104</v>
      </c>
      <c r="D196" s="17">
        <v>11525</v>
      </c>
      <c r="E196" s="17">
        <v>11028</v>
      </c>
      <c r="F196" s="17">
        <v>10498</v>
      </c>
      <c r="G196" s="17">
        <v>9975</v>
      </c>
    </row>
    <row r="197" spans="1:7" x14ac:dyDescent="0.25">
      <c r="A197" s="18" t="s">
        <v>465</v>
      </c>
      <c r="B197" s="16" t="s">
        <v>466</v>
      </c>
      <c r="C197" s="17">
        <v>14123</v>
      </c>
      <c r="D197" s="17">
        <v>13375</v>
      </c>
      <c r="E197" s="17">
        <v>12022</v>
      </c>
      <c r="F197" s="17">
        <v>13169</v>
      </c>
      <c r="G197" s="17">
        <v>12436</v>
      </c>
    </row>
    <row r="198" spans="1:7" x14ac:dyDescent="0.25">
      <c r="A198" s="18" t="s">
        <v>467</v>
      </c>
      <c r="B198" s="16" t="s">
        <v>468</v>
      </c>
      <c r="C198" s="17">
        <v>11402</v>
      </c>
      <c r="D198" s="17">
        <v>11826</v>
      </c>
      <c r="E198" s="17">
        <v>9924</v>
      </c>
      <c r="F198" s="17">
        <v>10332</v>
      </c>
      <c r="G198" s="17">
        <v>9133</v>
      </c>
    </row>
    <row r="199" spans="1:7" x14ac:dyDescent="0.25">
      <c r="A199" s="18" t="s">
        <v>469</v>
      </c>
      <c r="B199" s="16" t="s">
        <v>470</v>
      </c>
      <c r="C199" s="17">
        <v>17013</v>
      </c>
      <c r="D199" s="17">
        <v>15965</v>
      </c>
      <c r="E199" s="17">
        <v>14951</v>
      </c>
      <c r="F199" s="17">
        <v>14466</v>
      </c>
      <c r="G199" s="17">
        <v>14296</v>
      </c>
    </row>
    <row r="200" spans="1:7" x14ac:dyDescent="0.25">
      <c r="A200" s="18" t="s">
        <v>471</v>
      </c>
      <c r="B200" s="16" t="s">
        <v>472</v>
      </c>
      <c r="C200" s="17" t="s">
        <v>806</v>
      </c>
      <c r="D200" s="17">
        <v>12792</v>
      </c>
      <c r="E200" s="17" t="s">
        <v>806</v>
      </c>
      <c r="F200" s="17" t="s">
        <v>806</v>
      </c>
      <c r="G200" s="17" t="s">
        <v>806</v>
      </c>
    </row>
    <row r="201" spans="1:7" x14ac:dyDescent="0.25">
      <c r="A201" s="18" t="s">
        <v>473</v>
      </c>
      <c r="B201" s="16" t="s">
        <v>474</v>
      </c>
      <c r="C201" s="17">
        <v>12489</v>
      </c>
      <c r="D201" s="17">
        <v>12381</v>
      </c>
      <c r="E201" s="17">
        <v>12389</v>
      </c>
      <c r="F201" s="17" t="s">
        <v>806</v>
      </c>
      <c r="G201" s="17">
        <v>12443</v>
      </c>
    </row>
    <row r="202" spans="1:7" x14ac:dyDescent="0.25">
      <c r="A202" s="18" t="s">
        <v>475</v>
      </c>
      <c r="B202" s="16" t="s">
        <v>476</v>
      </c>
      <c r="C202" s="17">
        <v>12751</v>
      </c>
      <c r="D202" s="17">
        <v>12381</v>
      </c>
      <c r="E202" s="17">
        <v>11676</v>
      </c>
      <c r="F202" s="17">
        <v>11744</v>
      </c>
      <c r="G202" s="17">
        <v>11093</v>
      </c>
    </row>
    <row r="203" spans="1:7" x14ac:dyDescent="0.25">
      <c r="A203" s="18" t="s">
        <v>477</v>
      </c>
      <c r="B203" s="16" t="s">
        <v>478</v>
      </c>
      <c r="C203" s="17">
        <v>12403</v>
      </c>
      <c r="D203" s="17">
        <v>12067</v>
      </c>
      <c r="E203" s="17">
        <v>11110</v>
      </c>
      <c r="F203" s="17">
        <v>11178</v>
      </c>
      <c r="G203" s="17">
        <v>10865</v>
      </c>
    </row>
    <row r="204" spans="1:7" x14ac:dyDescent="0.25">
      <c r="A204" s="18" t="s">
        <v>479</v>
      </c>
      <c r="B204" s="16" t="s">
        <v>480</v>
      </c>
      <c r="C204" s="17">
        <v>12897</v>
      </c>
      <c r="D204" s="17">
        <v>12237</v>
      </c>
      <c r="E204" s="17">
        <v>11032</v>
      </c>
      <c r="F204" s="17">
        <v>10905</v>
      </c>
      <c r="G204" s="17">
        <v>10190</v>
      </c>
    </row>
    <row r="205" spans="1:7" x14ac:dyDescent="0.25">
      <c r="A205" s="18" t="s">
        <v>481</v>
      </c>
      <c r="B205" s="16" t="s">
        <v>219</v>
      </c>
      <c r="C205" s="17">
        <v>12111</v>
      </c>
      <c r="D205" s="17">
        <v>11035</v>
      </c>
      <c r="E205" s="17">
        <v>10889</v>
      </c>
      <c r="F205" s="17">
        <v>10665</v>
      </c>
      <c r="G205" s="17">
        <v>9957</v>
      </c>
    </row>
    <row r="206" spans="1:7" x14ac:dyDescent="0.25">
      <c r="A206" s="18" t="s">
        <v>482</v>
      </c>
      <c r="B206" s="16" t="s">
        <v>483</v>
      </c>
      <c r="C206" s="17">
        <v>12650</v>
      </c>
      <c r="D206" s="17">
        <v>11652</v>
      </c>
      <c r="E206" s="17">
        <v>11420</v>
      </c>
      <c r="F206" s="17">
        <v>11659</v>
      </c>
      <c r="G206" s="17">
        <v>10779</v>
      </c>
    </row>
    <row r="207" spans="1:7" x14ac:dyDescent="0.25">
      <c r="A207" s="18" t="s">
        <v>484</v>
      </c>
      <c r="B207" s="16" t="s">
        <v>485</v>
      </c>
      <c r="C207" s="17">
        <v>12119</v>
      </c>
      <c r="D207" s="17">
        <v>12106</v>
      </c>
      <c r="E207" s="17">
        <v>10886</v>
      </c>
      <c r="F207" s="17">
        <v>9957</v>
      </c>
      <c r="G207" s="17">
        <v>9528</v>
      </c>
    </row>
    <row r="208" spans="1:7" x14ac:dyDescent="0.25">
      <c r="A208" s="18" t="s">
        <v>486</v>
      </c>
      <c r="B208" s="16" t="s">
        <v>220</v>
      </c>
      <c r="C208" s="17">
        <v>10299</v>
      </c>
      <c r="D208" s="17">
        <v>10930</v>
      </c>
      <c r="E208" s="17">
        <v>9196</v>
      </c>
      <c r="F208" s="17">
        <v>9791</v>
      </c>
      <c r="G208" s="17">
        <v>8730</v>
      </c>
    </row>
    <row r="209" spans="1:7" x14ac:dyDescent="0.25">
      <c r="A209" s="18" t="s">
        <v>487</v>
      </c>
      <c r="B209" s="16" t="s">
        <v>488</v>
      </c>
      <c r="C209" s="17">
        <v>9081</v>
      </c>
      <c r="D209" s="17">
        <v>9795</v>
      </c>
      <c r="E209" s="17">
        <v>8834</v>
      </c>
      <c r="F209" s="17">
        <v>9492</v>
      </c>
      <c r="G209" s="17">
        <v>8001</v>
      </c>
    </row>
    <row r="210" spans="1:7" x14ac:dyDescent="0.25">
      <c r="A210" s="18" t="s">
        <v>489</v>
      </c>
      <c r="B210" s="16" t="s">
        <v>221</v>
      </c>
      <c r="C210" s="17">
        <v>17111</v>
      </c>
      <c r="D210" s="17">
        <v>16141</v>
      </c>
      <c r="E210" s="17">
        <v>15427</v>
      </c>
      <c r="F210" s="17">
        <v>15187</v>
      </c>
      <c r="G210" s="17">
        <v>14508</v>
      </c>
    </row>
    <row r="211" spans="1:7" x14ac:dyDescent="0.25">
      <c r="A211" s="18" t="s">
        <v>490</v>
      </c>
      <c r="B211" s="16" t="s">
        <v>491</v>
      </c>
      <c r="C211" s="17" t="s">
        <v>806</v>
      </c>
      <c r="D211" s="17">
        <v>12792</v>
      </c>
      <c r="E211" s="17" t="s">
        <v>806</v>
      </c>
      <c r="F211" s="17" t="s">
        <v>806</v>
      </c>
      <c r="G211" s="17" t="s">
        <v>806</v>
      </c>
    </row>
    <row r="212" spans="1:7" x14ac:dyDescent="0.25">
      <c r="A212" s="18" t="s">
        <v>492</v>
      </c>
      <c r="B212" s="16" t="s">
        <v>493</v>
      </c>
      <c r="C212" s="17">
        <v>11005</v>
      </c>
      <c r="D212" s="17">
        <v>10285</v>
      </c>
      <c r="E212" s="17">
        <v>9008</v>
      </c>
      <c r="F212" s="17">
        <v>9085</v>
      </c>
      <c r="G212" s="17">
        <v>8808</v>
      </c>
    </row>
    <row r="213" spans="1:7" x14ac:dyDescent="0.25">
      <c r="A213" s="18" t="s">
        <v>494</v>
      </c>
      <c r="B213" s="16" t="s">
        <v>495</v>
      </c>
      <c r="C213" s="17">
        <v>12587</v>
      </c>
      <c r="D213" s="17">
        <v>11335</v>
      </c>
      <c r="E213" s="17">
        <v>10870</v>
      </c>
      <c r="F213" s="17">
        <v>10719</v>
      </c>
      <c r="G213" s="17">
        <v>10505</v>
      </c>
    </row>
    <row r="214" spans="1:7" x14ac:dyDescent="0.25">
      <c r="A214" s="18" t="s">
        <v>496</v>
      </c>
      <c r="B214" s="16" t="s">
        <v>222</v>
      </c>
      <c r="C214" s="17">
        <v>11757</v>
      </c>
      <c r="D214" s="17">
        <v>11193</v>
      </c>
      <c r="E214" s="17">
        <v>10410</v>
      </c>
      <c r="F214" s="17">
        <v>10264</v>
      </c>
      <c r="G214" s="17">
        <v>9769</v>
      </c>
    </row>
    <row r="215" spans="1:7" x14ac:dyDescent="0.25">
      <c r="A215" s="18" t="s">
        <v>497</v>
      </c>
      <c r="B215" s="16" t="s">
        <v>498</v>
      </c>
      <c r="C215" s="17" t="s">
        <v>806</v>
      </c>
      <c r="D215" s="17">
        <v>12792</v>
      </c>
      <c r="E215" s="17" t="s">
        <v>806</v>
      </c>
      <c r="F215" s="17" t="s">
        <v>806</v>
      </c>
      <c r="G215" s="17" t="s">
        <v>806</v>
      </c>
    </row>
    <row r="216" spans="1:7" x14ac:dyDescent="0.25">
      <c r="A216" s="18" t="s">
        <v>499</v>
      </c>
      <c r="B216" s="16" t="s">
        <v>500</v>
      </c>
      <c r="C216" s="17">
        <v>12208</v>
      </c>
      <c r="D216" s="17">
        <v>11772</v>
      </c>
      <c r="E216" s="17">
        <v>11267</v>
      </c>
      <c r="F216" s="17">
        <v>10980</v>
      </c>
      <c r="G216" s="17">
        <v>11111</v>
      </c>
    </row>
    <row r="217" spans="1:7" x14ac:dyDescent="0.25">
      <c r="A217" s="18" t="s">
        <v>501</v>
      </c>
      <c r="B217" s="16" t="s">
        <v>223</v>
      </c>
      <c r="C217" s="17">
        <v>10905</v>
      </c>
      <c r="D217" s="17">
        <v>10507</v>
      </c>
      <c r="E217" s="17">
        <v>9703</v>
      </c>
      <c r="F217" s="17">
        <v>10072</v>
      </c>
      <c r="G217" s="17">
        <v>9052</v>
      </c>
    </row>
    <row r="218" spans="1:7" x14ac:dyDescent="0.25">
      <c r="A218" s="18" t="s">
        <v>502</v>
      </c>
      <c r="B218" s="16" t="s">
        <v>224</v>
      </c>
      <c r="C218" s="17">
        <v>12884</v>
      </c>
      <c r="D218" s="17">
        <v>12111</v>
      </c>
      <c r="E218" s="17">
        <v>11358</v>
      </c>
      <c r="F218" s="17">
        <v>11029</v>
      </c>
      <c r="G218" s="17">
        <v>10519</v>
      </c>
    </row>
    <row r="219" spans="1:7" x14ac:dyDescent="0.25">
      <c r="A219" s="18" t="s">
        <v>503</v>
      </c>
      <c r="B219" s="16" t="s">
        <v>504</v>
      </c>
      <c r="C219" s="17">
        <v>14346</v>
      </c>
      <c r="D219" s="17">
        <v>12627</v>
      </c>
      <c r="E219" s="17">
        <v>11593</v>
      </c>
      <c r="F219" s="17">
        <v>11128</v>
      </c>
      <c r="G219" s="17">
        <v>10216</v>
      </c>
    </row>
    <row r="220" spans="1:7" x14ac:dyDescent="0.25">
      <c r="A220" s="18" t="s">
        <v>505</v>
      </c>
      <c r="B220" s="16" t="s">
        <v>225</v>
      </c>
      <c r="C220" s="17">
        <v>12870</v>
      </c>
      <c r="D220" s="17">
        <v>11871</v>
      </c>
      <c r="E220" s="17">
        <v>11308</v>
      </c>
      <c r="F220" s="17">
        <v>11097</v>
      </c>
      <c r="G220" s="17">
        <v>10027</v>
      </c>
    </row>
    <row r="221" spans="1:7" x14ac:dyDescent="0.25">
      <c r="A221" s="18" t="s">
        <v>506</v>
      </c>
      <c r="B221" s="16" t="s">
        <v>507</v>
      </c>
      <c r="C221" s="17">
        <v>16329</v>
      </c>
      <c r="D221" s="17">
        <v>14492</v>
      </c>
      <c r="E221" s="17">
        <v>13801</v>
      </c>
      <c r="F221" s="17">
        <v>12656</v>
      </c>
      <c r="G221" s="17">
        <v>12120</v>
      </c>
    </row>
    <row r="222" spans="1:7" x14ac:dyDescent="0.25">
      <c r="A222" s="18" t="s">
        <v>508</v>
      </c>
      <c r="B222" s="16" t="s">
        <v>226</v>
      </c>
      <c r="C222" s="17">
        <v>12934</v>
      </c>
      <c r="D222" s="17">
        <v>11936</v>
      </c>
      <c r="E222" s="17">
        <v>11252</v>
      </c>
      <c r="F222" s="17">
        <v>11034</v>
      </c>
      <c r="G222" s="17">
        <v>10346</v>
      </c>
    </row>
    <row r="223" spans="1:7" x14ac:dyDescent="0.25">
      <c r="A223" s="18" t="s">
        <v>509</v>
      </c>
      <c r="B223" s="16" t="s">
        <v>227</v>
      </c>
      <c r="C223" s="17">
        <v>12710</v>
      </c>
      <c r="D223" s="17">
        <v>12464</v>
      </c>
      <c r="E223" s="17">
        <v>11423</v>
      </c>
      <c r="F223" s="17">
        <v>11665</v>
      </c>
      <c r="G223" s="17">
        <v>11349</v>
      </c>
    </row>
    <row r="224" spans="1:7" x14ac:dyDescent="0.25">
      <c r="A224" s="18" t="s">
        <v>510</v>
      </c>
      <c r="B224" s="16" t="s">
        <v>511</v>
      </c>
      <c r="C224" s="17">
        <v>14729</v>
      </c>
      <c r="D224" s="17">
        <v>13732</v>
      </c>
      <c r="E224" s="17">
        <v>12937</v>
      </c>
      <c r="F224" s="17">
        <v>12318</v>
      </c>
      <c r="G224" s="17">
        <v>12301</v>
      </c>
    </row>
    <row r="225" spans="1:7" x14ac:dyDescent="0.25">
      <c r="A225" s="18" t="s">
        <v>512</v>
      </c>
      <c r="B225" s="16" t="s">
        <v>513</v>
      </c>
      <c r="C225" s="17">
        <v>14633</v>
      </c>
      <c r="D225" s="17">
        <v>12963</v>
      </c>
      <c r="E225" s="17">
        <v>13821</v>
      </c>
      <c r="F225" s="17">
        <v>14578</v>
      </c>
      <c r="G225" s="17">
        <v>13735</v>
      </c>
    </row>
    <row r="226" spans="1:7" x14ac:dyDescent="0.25">
      <c r="A226" s="18" t="s">
        <v>514</v>
      </c>
      <c r="B226" s="16" t="s">
        <v>515</v>
      </c>
      <c r="C226" s="17">
        <v>10219</v>
      </c>
      <c r="D226" s="17">
        <v>9396</v>
      </c>
      <c r="E226" s="17">
        <v>9229</v>
      </c>
      <c r="F226" s="17">
        <v>9112</v>
      </c>
      <c r="G226" s="17">
        <v>8219</v>
      </c>
    </row>
    <row r="227" spans="1:7" x14ac:dyDescent="0.25">
      <c r="A227" s="18" t="s">
        <v>516</v>
      </c>
      <c r="B227" s="16" t="s">
        <v>517</v>
      </c>
      <c r="C227" s="17">
        <v>12903</v>
      </c>
      <c r="D227" s="17">
        <v>12788</v>
      </c>
      <c r="E227" s="17">
        <v>10849</v>
      </c>
      <c r="F227" s="17">
        <v>11754</v>
      </c>
      <c r="G227" s="17">
        <v>10471</v>
      </c>
    </row>
    <row r="228" spans="1:7" x14ac:dyDescent="0.25">
      <c r="A228" s="18" t="s">
        <v>518</v>
      </c>
      <c r="B228" s="16" t="s">
        <v>519</v>
      </c>
      <c r="C228" s="17">
        <v>11127</v>
      </c>
      <c r="D228" s="17">
        <v>10486</v>
      </c>
      <c r="E228" s="17">
        <v>9978</v>
      </c>
      <c r="F228" s="17">
        <v>9754</v>
      </c>
      <c r="G228" s="17">
        <v>9073</v>
      </c>
    </row>
    <row r="229" spans="1:7" x14ac:dyDescent="0.25">
      <c r="A229" s="18" t="s">
        <v>520</v>
      </c>
      <c r="B229" s="16" t="s">
        <v>521</v>
      </c>
      <c r="C229" s="17">
        <v>11069</v>
      </c>
      <c r="D229" s="17">
        <v>10417</v>
      </c>
      <c r="E229" s="17">
        <v>10079</v>
      </c>
      <c r="F229" s="17">
        <v>9965</v>
      </c>
      <c r="G229" s="17">
        <v>9123</v>
      </c>
    </row>
    <row r="230" spans="1:7" x14ac:dyDescent="0.25">
      <c r="A230" s="18" t="s">
        <v>522</v>
      </c>
      <c r="B230" s="16" t="s">
        <v>523</v>
      </c>
      <c r="C230" s="17">
        <v>16057</v>
      </c>
      <c r="D230" s="17">
        <v>15103</v>
      </c>
      <c r="E230" s="17">
        <v>12841</v>
      </c>
      <c r="F230" s="17">
        <v>12226</v>
      </c>
      <c r="G230" s="17">
        <v>11627</v>
      </c>
    </row>
    <row r="231" spans="1:7" x14ac:dyDescent="0.25">
      <c r="A231" s="18" t="s">
        <v>524</v>
      </c>
      <c r="B231" s="16" t="s">
        <v>228</v>
      </c>
      <c r="C231" s="17">
        <v>11860</v>
      </c>
      <c r="D231" s="17">
        <v>11627</v>
      </c>
      <c r="E231" s="17">
        <v>10783</v>
      </c>
      <c r="F231" s="17">
        <v>10723</v>
      </c>
      <c r="G231" s="17">
        <v>10078</v>
      </c>
    </row>
    <row r="232" spans="1:7" x14ac:dyDescent="0.25">
      <c r="A232" s="18" t="s">
        <v>525</v>
      </c>
      <c r="B232" s="16" t="s">
        <v>526</v>
      </c>
      <c r="C232" s="17">
        <v>11655</v>
      </c>
      <c r="D232" s="17">
        <v>11242</v>
      </c>
      <c r="E232" s="17">
        <v>10873</v>
      </c>
      <c r="F232" s="17">
        <v>10580</v>
      </c>
      <c r="G232" s="17">
        <v>9922</v>
      </c>
    </row>
    <row r="233" spans="1:7" x14ac:dyDescent="0.25">
      <c r="A233" s="18" t="s">
        <v>527</v>
      </c>
      <c r="B233" s="16" t="s">
        <v>229</v>
      </c>
      <c r="C233" s="17">
        <v>12609</v>
      </c>
      <c r="D233" s="17">
        <v>11775</v>
      </c>
      <c r="E233" s="17">
        <v>10832</v>
      </c>
      <c r="F233" s="17">
        <v>10554</v>
      </c>
      <c r="G233" s="17">
        <v>10755</v>
      </c>
    </row>
    <row r="234" spans="1:7" x14ac:dyDescent="0.25">
      <c r="A234" s="18" t="s">
        <v>528</v>
      </c>
      <c r="B234" s="16" t="s">
        <v>230</v>
      </c>
      <c r="C234" s="17">
        <v>10922</v>
      </c>
      <c r="D234" s="17">
        <v>10438</v>
      </c>
      <c r="E234" s="17">
        <v>9554</v>
      </c>
      <c r="F234" s="17">
        <v>9093</v>
      </c>
      <c r="G234" s="17">
        <v>8580</v>
      </c>
    </row>
    <row r="235" spans="1:7" x14ac:dyDescent="0.25">
      <c r="A235" s="18" t="s">
        <v>529</v>
      </c>
      <c r="B235" s="16" t="s">
        <v>530</v>
      </c>
      <c r="C235" s="17">
        <v>13989</v>
      </c>
      <c r="D235" s="17">
        <v>13552</v>
      </c>
      <c r="E235" s="17">
        <v>12939</v>
      </c>
      <c r="F235" s="17">
        <v>12476</v>
      </c>
      <c r="G235" s="17">
        <v>11938</v>
      </c>
    </row>
    <row r="236" spans="1:7" x14ac:dyDescent="0.25">
      <c r="A236" s="18" t="s">
        <v>531</v>
      </c>
      <c r="B236" s="16" t="s">
        <v>532</v>
      </c>
      <c r="C236" s="17">
        <v>11839</v>
      </c>
      <c r="D236" s="17">
        <v>10730</v>
      </c>
      <c r="E236" s="17">
        <v>10431</v>
      </c>
      <c r="F236" s="17">
        <v>10669</v>
      </c>
      <c r="G236" s="17">
        <v>10329</v>
      </c>
    </row>
    <row r="237" spans="1:7" x14ac:dyDescent="0.25">
      <c r="A237" s="18" t="s">
        <v>533</v>
      </c>
      <c r="B237" s="16" t="s">
        <v>231</v>
      </c>
      <c r="C237" s="17">
        <v>10771</v>
      </c>
      <c r="D237" s="17">
        <v>10104</v>
      </c>
      <c r="E237" s="17">
        <v>9751</v>
      </c>
      <c r="F237" s="17">
        <v>9570</v>
      </c>
      <c r="G237" s="17">
        <v>8905</v>
      </c>
    </row>
    <row r="238" spans="1:7" x14ac:dyDescent="0.25">
      <c r="A238" s="18" t="s">
        <v>534</v>
      </c>
      <c r="B238" s="16" t="s">
        <v>535</v>
      </c>
      <c r="C238" s="17">
        <v>13371</v>
      </c>
      <c r="D238" s="17">
        <v>12908</v>
      </c>
      <c r="E238" s="17">
        <v>12148</v>
      </c>
      <c r="F238" s="17">
        <v>11845</v>
      </c>
      <c r="G238" s="17">
        <v>10664</v>
      </c>
    </row>
    <row r="239" spans="1:7" x14ac:dyDescent="0.25">
      <c r="A239" s="18" t="s">
        <v>536</v>
      </c>
      <c r="B239" s="16" t="s">
        <v>537</v>
      </c>
      <c r="C239" s="17">
        <v>11893</v>
      </c>
      <c r="D239" s="17">
        <v>11436</v>
      </c>
      <c r="E239" s="17">
        <v>11100</v>
      </c>
      <c r="F239" s="17">
        <v>11145</v>
      </c>
      <c r="G239" s="17">
        <v>10329</v>
      </c>
    </row>
    <row r="240" spans="1:7" x14ac:dyDescent="0.25">
      <c r="A240" s="18" t="s">
        <v>538</v>
      </c>
      <c r="B240" s="16" t="s">
        <v>232</v>
      </c>
      <c r="C240" s="17">
        <v>12985</v>
      </c>
      <c r="D240" s="17">
        <v>12210</v>
      </c>
      <c r="E240" s="17">
        <v>11703</v>
      </c>
      <c r="F240" s="17">
        <v>11281</v>
      </c>
      <c r="G240" s="17">
        <v>10625</v>
      </c>
    </row>
    <row r="241" spans="1:7" x14ac:dyDescent="0.25">
      <c r="A241" s="18" t="s">
        <v>539</v>
      </c>
      <c r="B241" s="16" t="s">
        <v>540</v>
      </c>
      <c r="C241" s="17">
        <v>15112</v>
      </c>
      <c r="D241" s="17">
        <v>13806</v>
      </c>
      <c r="E241" s="17">
        <v>12953</v>
      </c>
      <c r="F241" s="17">
        <v>14483</v>
      </c>
      <c r="G241" s="17">
        <v>13125</v>
      </c>
    </row>
    <row r="242" spans="1:7" x14ac:dyDescent="0.25">
      <c r="A242" s="18" t="s">
        <v>541</v>
      </c>
      <c r="B242" s="16" t="s">
        <v>542</v>
      </c>
      <c r="C242" s="17">
        <v>14459</v>
      </c>
      <c r="D242" s="17">
        <v>13993</v>
      </c>
      <c r="E242" s="17">
        <v>13227</v>
      </c>
      <c r="F242" s="17">
        <v>12652</v>
      </c>
      <c r="G242" s="17">
        <v>12072</v>
      </c>
    </row>
    <row r="243" spans="1:7" x14ac:dyDescent="0.25">
      <c r="A243" s="18" t="s">
        <v>543</v>
      </c>
      <c r="B243" s="16" t="s">
        <v>544</v>
      </c>
      <c r="C243" s="17">
        <v>13371</v>
      </c>
      <c r="D243" s="17">
        <v>13262</v>
      </c>
      <c r="E243" s="17">
        <v>12347</v>
      </c>
      <c r="F243" s="17">
        <v>12145</v>
      </c>
      <c r="G243" s="17">
        <v>11412</v>
      </c>
    </row>
    <row r="244" spans="1:7" x14ac:dyDescent="0.25">
      <c r="A244" s="18" t="s">
        <v>545</v>
      </c>
      <c r="B244" s="16" t="s">
        <v>546</v>
      </c>
      <c r="C244" s="17">
        <v>15536</v>
      </c>
      <c r="D244" s="17">
        <v>15557</v>
      </c>
      <c r="E244" s="17">
        <v>15697</v>
      </c>
      <c r="F244" s="17">
        <v>13858</v>
      </c>
      <c r="G244" s="17">
        <v>13623</v>
      </c>
    </row>
    <row r="245" spans="1:7" x14ac:dyDescent="0.25">
      <c r="A245" s="18" t="s">
        <v>547</v>
      </c>
      <c r="B245" s="16" t="s">
        <v>548</v>
      </c>
      <c r="C245" s="17">
        <v>11640</v>
      </c>
      <c r="D245" s="17">
        <v>11166</v>
      </c>
      <c r="E245" s="17">
        <v>11397</v>
      </c>
      <c r="F245" s="17">
        <v>10213</v>
      </c>
      <c r="G245" s="17">
        <v>9474</v>
      </c>
    </row>
    <row r="246" spans="1:7" x14ac:dyDescent="0.25">
      <c r="A246" s="18" t="s">
        <v>549</v>
      </c>
      <c r="B246" s="16" t="s">
        <v>550</v>
      </c>
      <c r="C246" s="17">
        <v>11753</v>
      </c>
      <c r="D246" s="17">
        <v>10857</v>
      </c>
      <c r="E246" s="17">
        <v>10262</v>
      </c>
      <c r="F246" s="17">
        <v>10346</v>
      </c>
      <c r="G246" s="17">
        <v>9784</v>
      </c>
    </row>
    <row r="247" spans="1:7" x14ac:dyDescent="0.25">
      <c r="A247" s="18" t="s">
        <v>551</v>
      </c>
      <c r="B247" s="16" t="s">
        <v>552</v>
      </c>
      <c r="C247" s="17">
        <v>11387</v>
      </c>
      <c r="D247" s="17">
        <v>10067</v>
      </c>
      <c r="E247" s="17">
        <v>8973</v>
      </c>
      <c r="F247" s="17">
        <v>8712</v>
      </c>
      <c r="G247" s="17">
        <v>8898</v>
      </c>
    </row>
    <row r="248" spans="1:7" x14ac:dyDescent="0.25">
      <c r="A248" s="18" t="s">
        <v>553</v>
      </c>
      <c r="B248" s="16" t="s">
        <v>554</v>
      </c>
      <c r="C248" s="17">
        <v>11958</v>
      </c>
      <c r="D248" s="17">
        <v>10967</v>
      </c>
      <c r="E248" s="17">
        <v>10081</v>
      </c>
      <c r="F248" s="17">
        <v>10259</v>
      </c>
      <c r="G248" s="17">
        <v>9866</v>
      </c>
    </row>
    <row r="249" spans="1:7" x14ac:dyDescent="0.25">
      <c r="A249" s="18" t="s">
        <v>555</v>
      </c>
      <c r="B249" s="16" t="s">
        <v>556</v>
      </c>
      <c r="C249" s="17">
        <v>11303</v>
      </c>
      <c r="D249" s="17">
        <v>10944</v>
      </c>
      <c r="E249" s="17">
        <v>9943</v>
      </c>
      <c r="F249" s="17">
        <v>9753</v>
      </c>
      <c r="G249" s="17">
        <v>9332</v>
      </c>
    </row>
    <row r="250" spans="1:7" x14ac:dyDescent="0.25">
      <c r="A250" s="18" t="s">
        <v>557</v>
      </c>
      <c r="B250" s="16" t="s">
        <v>558</v>
      </c>
      <c r="C250" s="17">
        <v>14032</v>
      </c>
      <c r="D250" s="17">
        <v>13108</v>
      </c>
      <c r="E250" s="17">
        <v>11457</v>
      </c>
      <c r="F250" s="17">
        <v>12643</v>
      </c>
      <c r="G250" s="17">
        <v>10768</v>
      </c>
    </row>
    <row r="251" spans="1:7" x14ac:dyDescent="0.25">
      <c r="A251" s="18" t="s">
        <v>559</v>
      </c>
      <c r="B251" s="16" t="s">
        <v>560</v>
      </c>
      <c r="C251" s="17">
        <v>11428</v>
      </c>
      <c r="D251" s="17">
        <v>10950</v>
      </c>
      <c r="E251" s="17">
        <v>9582</v>
      </c>
      <c r="F251" s="17">
        <v>9791</v>
      </c>
      <c r="G251" s="17">
        <v>9078</v>
      </c>
    </row>
    <row r="252" spans="1:7" x14ac:dyDescent="0.25">
      <c r="A252" s="18" t="s">
        <v>561</v>
      </c>
      <c r="B252" s="16" t="s">
        <v>562</v>
      </c>
      <c r="C252" s="17">
        <v>9653</v>
      </c>
      <c r="D252" s="17">
        <v>9315</v>
      </c>
      <c r="E252" s="17">
        <v>8043</v>
      </c>
      <c r="F252" s="17">
        <v>8322</v>
      </c>
      <c r="G252" s="17">
        <v>8231</v>
      </c>
    </row>
    <row r="253" spans="1:7" x14ac:dyDescent="0.25">
      <c r="A253" s="18" t="s">
        <v>563</v>
      </c>
      <c r="B253" s="16" t="s">
        <v>564</v>
      </c>
      <c r="C253" s="17">
        <v>13185</v>
      </c>
      <c r="D253" s="17">
        <v>13027</v>
      </c>
      <c r="E253" s="17">
        <v>12205</v>
      </c>
      <c r="F253" s="17">
        <v>12730</v>
      </c>
      <c r="G253" s="17">
        <v>12056</v>
      </c>
    </row>
    <row r="254" spans="1:7" x14ac:dyDescent="0.25">
      <c r="A254" s="18" t="s">
        <v>565</v>
      </c>
      <c r="B254" s="16" t="s">
        <v>233</v>
      </c>
      <c r="C254" s="17">
        <v>11136</v>
      </c>
      <c r="D254" s="17">
        <v>10357</v>
      </c>
      <c r="E254" s="17">
        <v>9949</v>
      </c>
      <c r="F254" s="17">
        <v>9644</v>
      </c>
      <c r="G254" s="17">
        <v>9193</v>
      </c>
    </row>
    <row r="255" spans="1:7" x14ac:dyDescent="0.25">
      <c r="A255" s="18" t="s">
        <v>566</v>
      </c>
      <c r="B255" s="16" t="s">
        <v>567</v>
      </c>
      <c r="C255" s="17">
        <v>11286</v>
      </c>
      <c r="D255" s="17">
        <v>10869</v>
      </c>
      <c r="E255" s="17">
        <v>11244</v>
      </c>
      <c r="F255" s="17">
        <v>9709</v>
      </c>
      <c r="G255" s="17">
        <v>9313</v>
      </c>
    </row>
    <row r="256" spans="1:7" x14ac:dyDescent="0.25">
      <c r="A256" s="18" t="s">
        <v>568</v>
      </c>
      <c r="B256" s="16" t="s">
        <v>234</v>
      </c>
      <c r="C256" s="17">
        <v>11226</v>
      </c>
      <c r="D256" s="17">
        <v>10954</v>
      </c>
      <c r="E256" s="17">
        <v>10146</v>
      </c>
      <c r="F256" s="17">
        <v>9757</v>
      </c>
      <c r="G256" s="17">
        <v>9333</v>
      </c>
    </row>
    <row r="257" spans="1:7" x14ac:dyDescent="0.25">
      <c r="A257" s="18" t="s">
        <v>569</v>
      </c>
      <c r="B257" s="16" t="s">
        <v>570</v>
      </c>
      <c r="C257" s="17">
        <v>12883</v>
      </c>
      <c r="D257" s="17">
        <v>12027</v>
      </c>
      <c r="E257" s="17">
        <v>11197</v>
      </c>
      <c r="F257" s="17">
        <v>11691</v>
      </c>
      <c r="G257" s="17">
        <v>11611</v>
      </c>
    </row>
    <row r="258" spans="1:7" x14ac:dyDescent="0.25">
      <c r="A258" s="18" t="s">
        <v>571</v>
      </c>
      <c r="B258" s="16" t="s">
        <v>572</v>
      </c>
      <c r="C258" s="17">
        <v>11818</v>
      </c>
      <c r="D258" s="17">
        <v>11450</v>
      </c>
      <c r="E258" s="17">
        <v>10533</v>
      </c>
      <c r="F258" s="17">
        <v>10849</v>
      </c>
      <c r="G258" s="17">
        <v>10359</v>
      </c>
    </row>
    <row r="259" spans="1:7" x14ac:dyDescent="0.25">
      <c r="A259" s="18" t="s">
        <v>573</v>
      </c>
      <c r="B259" s="16" t="s">
        <v>235</v>
      </c>
      <c r="C259" s="17">
        <v>12706</v>
      </c>
      <c r="D259" s="17">
        <v>11817</v>
      </c>
      <c r="E259" s="17">
        <v>11024</v>
      </c>
      <c r="F259" s="17">
        <v>11048</v>
      </c>
      <c r="G259" s="17">
        <v>10350</v>
      </c>
    </row>
    <row r="260" spans="1:7" x14ac:dyDescent="0.25">
      <c r="A260" s="18" t="s">
        <v>574</v>
      </c>
      <c r="B260" s="16" t="s">
        <v>575</v>
      </c>
      <c r="C260" s="17">
        <v>11240</v>
      </c>
      <c r="D260" s="17">
        <v>10751</v>
      </c>
      <c r="E260" s="17">
        <v>10313</v>
      </c>
      <c r="F260" s="17">
        <v>9708</v>
      </c>
      <c r="G260" s="17">
        <v>9621</v>
      </c>
    </row>
    <row r="261" spans="1:7" x14ac:dyDescent="0.25">
      <c r="A261" s="18" t="s">
        <v>576</v>
      </c>
      <c r="B261" s="16" t="s">
        <v>236</v>
      </c>
      <c r="C261" s="17">
        <v>10891</v>
      </c>
      <c r="D261" s="17">
        <v>9973</v>
      </c>
      <c r="E261" s="17">
        <v>9501</v>
      </c>
      <c r="F261" s="17">
        <v>9082</v>
      </c>
      <c r="G261" s="17">
        <v>8506</v>
      </c>
    </row>
    <row r="262" spans="1:7" x14ac:dyDescent="0.25">
      <c r="A262" s="18" t="s">
        <v>577</v>
      </c>
      <c r="B262" s="16" t="s">
        <v>578</v>
      </c>
      <c r="C262" s="17">
        <v>11836</v>
      </c>
      <c r="D262" s="17">
        <v>11488</v>
      </c>
      <c r="E262" s="17">
        <v>10519</v>
      </c>
      <c r="F262" s="17">
        <v>10809</v>
      </c>
      <c r="G262" s="17">
        <v>9986</v>
      </c>
    </row>
    <row r="263" spans="1:7" x14ac:dyDescent="0.25">
      <c r="A263" s="18" t="s">
        <v>579</v>
      </c>
      <c r="B263" s="16" t="s">
        <v>580</v>
      </c>
      <c r="C263" s="17">
        <v>11929</v>
      </c>
      <c r="D263" s="17">
        <v>11649</v>
      </c>
      <c r="E263" s="17">
        <v>10895</v>
      </c>
      <c r="F263" s="17">
        <v>10690</v>
      </c>
      <c r="G263" s="17">
        <v>10506</v>
      </c>
    </row>
    <row r="264" spans="1:7" x14ac:dyDescent="0.25">
      <c r="A264" s="18" t="s">
        <v>581</v>
      </c>
      <c r="B264" s="16" t="s">
        <v>582</v>
      </c>
      <c r="C264" s="17">
        <v>11838</v>
      </c>
      <c r="D264" s="17">
        <v>10778</v>
      </c>
      <c r="E264" s="17">
        <v>9934</v>
      </c>
      <c r="F264" s="17">
        <v>9928</v>
      </c>
      <c r="G264" s="17">
        <v>8813</v>
      </c>
    </row>
    <row r="265" spans="1:7" x14ac:dyDescent="0.25">
      <c r="A265" s="18" t="s">
        <v>583</v>
      </c>
      <c r="B265" s="16" t="s">
        <v>584</v>
      </c>
      <c r="C265" s="17">
        <v>9844</v>
      </c>
      <c r="D265" s="17">
        <v>10037</v>
      </c>
      <c r="E265" s="17">
        <v>8867</v>
      </c>
      <c r="F265" s="17">
        <v>9124</v>
      </c>
      <c r="G265" s="17">
        <v>8592</v>
      </c>
    </row>
    <row r="266" spans="1:7" x14ac:dyDescent="0.25">
      <c r="A266" s="18" t="s">
        <v>585</v>
      </c>
      <c r="B266" s="16" t="s">
        <v>586</v>
      </c>
      <c r="C266" s="17">
        <v>13938</v>
      </c>
      <c r="D266" s="17">
        <v>12776</v>
      </c>
      <c r="E266" s="17">
        <v>11808</v>
      </c>
      <c r="F266" s="17">
        <v>10945</v>
      </c>
      <c r="G266" s="17">
        <v>10772</v>
      </c>
    </row>
    <row r="267" spans="1:7" x14ac:dyDescent="0.25">
      <c r="A267" s="18" t="s">
        <v>587</v>
      </c>
      <c r="B267" s="16" t="s">
        <v>588</v>
      </c>
      <c r="C267" s="17">
        <v>12172</v>
      </c>
      <c r="D267" s="17">
        <v>11556</v>
      </c>
      <c r="E267" s="17">
        <v>10924</v>
      </c>
      <c r="F267" s="17">
        <v>10778</v>
      </c>
      <c r="G267" s="17">
        <v>10443</v>
      </c>
    </row>
    <row r="268" spans="1:7" x14ac:dyDescent="0.25">
      <c r="A268" s="18" t="s">
        <v>589</v>
      </c>
      <c r="B268" s="16" t="s">
        <v>237</v>
      </c>
      <c r="C268" s="17">
        <v>12693</v>
      </c>
      <c r="D268" s="17">
        <v>12069</v>
      </c>
      <c r="E268" s="17">
        <v>11280</v>
      </c>
      <c r="F268" s="17">
        <v>10876</v>
      </c>
      <c r="G268" s="17">
        <v>10202</v>
      </c>
    </row>
    <row r="269" spans="1:7" x14ac:dyDescent="0.25">
      <c r="A269" s="18" t="s">
        <v>590</v>
      </c>
      <c r="B269" s="16" t="s">
        <v>591</v>
      </c>
      <c r="C269" s="17">
        <v>16621</v>
      </c>
      <c r="D269" s="17">
        <v>14699</v>
      </c>
      <c r="E269" s="17">
        <v>13921</v>
      </c>
      <c r="F269" s="17">
        <v>13552</v>
      </c>
      <c r="G269" s="17">
        <v>13132</v>
      </c>
    </row>
    <row r="270" spans="1:7" x14ac:dyDescent="0.25">
      <c r="A270" s="18" t="s">
        <v>592</v>
      </c>
      <c r="B270" s="16" t="s">
        <v>593</v>
      </c>
      <c r="C270" s="17">
        <v>13225</v>
      </c>
      <c r="D270" s="17">
        <v>12187</v>
      </c>
      <c r="E270" s="17">
        <v>11466</v>
      </c>
      <c r="F270" s="17">
        <v>11155</v>
      </c>
      <c r="G270" s="17">
        <v>10802</v>
      </c>
    </row>
    <row r="271" spans="1:7" x14ac:dyDescent="0.25">
      <c r="A271" s="18" t="s">
        <v>594</v>
      </c>
      <c r="B271" s="16" t="s">
        <v>595</v>
      </c>
      <c r="C271" s="17">
        <v>10757</v>
      </c>
      <c r="D271" s="17">
        <v>10401</v>
      </c>
      <c r="E271" s="17">
        <v>9792</v>
      </c>
      <c r="F271" s="17">
        <v>9638</v>
      </c>
      <c r="G271" s="17">
        <v>9024</v>
      </c>
    </row>
    <row r="272" spans="1:7" x14ac:dyDescent="0.25">
      <c r="A272" s="18" t="s">
        <v>596</v>
      </c>
      <c r="B272" s="16" t="s">
        <v>597</v>
      </c>
      <c r="C272" s="17">
        <v>12153</v>
      </c>
      <c r="D272" s="17">
        <v>11680</v>
      </c>
      <c r="E272" s="17">
        <v>10603</v>
      </c>
      <c r="F272" s="17">
        <v>10399</v>
      </c>
      <c r="G272" s="17">
        <v>9792</v>
      </c>
    </row>
    <row r="273" spans="1:7" x14ac:dyDescent="0.25">
      <c r="A273" s="18" t="s">
        <v>598</v>
      </c>
      <c r="B273" s="16" t="s">
        <v>599</v>
      </c>
      <c r="C273" s="17">
        <v>9101</v>
      </c>
      <c r="D273" s="17">
        <v>8454</v>
      </c>
      <c r="E273" s="17">
        <v>8276</v>
      </c>
      <c r="F273" s="17">
        <v>7573</v>
      </c>
      <c r="G273" s="17">
        <v>7675</v>
      </c>
    </row>
    <row r="274" spans="1:7" x14ac:dyDescent="0.25">
      <c r="A274" s="18" t="s">
        <v>600</v>
      </c>
      <c r="B274" s="16" t="s">
        <v>601</v>
      </c>
      <c r="C274" s="17">
        <v>13090</v>
      </c>
      <c r="D274" s="17">
        <v>12397</v>
      </c>
      <c r="E274" s="17">
        <v>11301</v>
      </c>
      <c r="F274" s="17">
        <v>11092</v>
      </c>
      <c r="G274" s="17">
        <v>10690</v>
      </c>
    </row>
    <row r="275" spans="1:7" x14ac:dyDescent="0.25">
      <c r="A275" s="18" t="s">
        <v>602</v>
      </c>
      <c r="B275" s="16" t="s">
        <v>603</v>
      </c>
      <c r="C275" s="17">
        <v>13428</v>
      </c>
      <c r="D275" s="17">
        <v>12291</v>
      </c>
      <c r="E275" s="17">
        <v>11322</v>
      </c>
      <c r="F275" s="17">
        <v>10903</v>
      </c>
      <c r="G275" s="17">
        <v>9768</v>
      </c>
    </row>
    <row r="276" spans="1:7" x14ac:dyDescent="0.25">
      <c r="A276" s="18" t="s">
        <v>604</v>
      </c>
      <c r="B276" s="16" t="s">
        <v>238</v>
      </c>
      <c r="C276" s="17">
        <v>11959</v>
      </c>
      <c r="D276" s="17">
        <v>11808</v>
      </c>
      <c r="E276" s="17">
        <v>11416</v>
      </c>
      <c r="F276" s="17">
        <v>10978</v>
      </c>
      <c r="G276" s="17">
        <v>10280</v>
      </c>
    </row>
    <row r="277" spans="1:7" x14ac:dyDescent="0.25">
      <c r="A277" s="18" t="s">
        <v>605</v>
      </c>
      <c r="B277" s="16" t="s">
        <v>239</v>
      </c>
      <c r="C277" s="17">
        <v>13348</v>
      </c>
      <c r="D277" s="17">
        <v>12692</v>
      </c>
      <c r="E277" s="17">
        <v>11856</v>
      </c>
      <c r="F277" s="17">
        <v>11889</v>
      </c>
      <c r="G277" s="17">
        <v>11257</v>
      </c>
    </row>
    <row r="278" spans="1:7" x14ac:dyDescent="0.25">
      <c r="A278" s="18" t="s">
        <v>606</v>
      </c>
      <c r="B278" s="16" t="s">
        <v>607</v>
      </c>
      <c r="C278" s="17">
        <v>12128</v>
      </c>
      <c r="D278" s="17">
        <v>11686</v>
      </c>
      <c r="E278" s="17">
        <v>11065</v>
      </c>
      <c r="F278" s="17">
        <v>11386</v>
      </c>
      <c r="G278" s="17">
        <v>10866</v>
      </c>
    </row>
    <row r="279" spans="1:7" x14ac:dyDescent="0.25">
      <c r="A279" s="18" t="s">
        <v>608</v>
      </c>
      <c r="B279" s="16" t="s">
        <v>240</v>
      </c>
      <c r="C279" s="17">
        <v>10218</v>
      </c>
      <c r="D279" s="17">
        <v>10072</v>
      </c>
      <c r="E279" s="17">
        <v>8947</v>
      </c>
      <c r="F279" s="17">
        <v>9116</v>
      </c>
      <c r="G279" s="17">
        <v>8365</v>
      </c>
    </row>
    <row r="280" spans="1:7" x14ac:dyDescent="0.25">
      <c r="A280" s="18" t="s">
        <v>609</v>
      </c>
      <c r="B280" s="16" t="s">
        <v>610</v>
      </c>
      <c r="C280" s="17">
        <v>11104</v>
      </c>
      <c r="D280" s="17">
        <v>10735</v>
      </c>
      <c r="E280" s="17">
        <v>9999</v>
      </c>
      <c r="F280" s="17">
        <v>9902</v>
      </c>
      <c r="G280" s="17">
        <v>9632</v>
      </c>
    </row>
    <row r="281" spans="1:7" x14ac:dyDescent="0.25">
      <c r="A281" s="18" t="s">
        <v>611</v>
      </c>
      <c r="B281" s="16" t="s">
        <v>241</v>
      </c>
      <c r="C281" s="17">
        <v>11811</v>
      </c>
      <c r="D281" s="17">
        <v>10923</v>
      </c>
      <c r="E281" s="17">
        <v>10679</v>
      </c>
      <c r="F281" s="17">
        <v>10946</v>
      </c>
      <c r="G281" s="17">
        <v>9859</v>
      </c>
    </row>
    <row r="282" spans="1:7" x14ac:dyDescent="0.25">
      <c r="A282" s="18" t="s">
        <v>612</v>
      </c>
      <c r="B282" s="16" t="s">
        <v>242</v>
      </c>
      <c r="C282" s="17">
        <v>11827</v>
      </c>
      <c r="D282" s="17">
        <v>11571</v>
      </c>
      <c r="E282" s="17">
        <v>10806</v>
      </c>
      <c r="F282" s="17">
        <v>10847</v>
      </c>
      <c r="G282" s="17">
        <v>10434</v>
      </c>
    </row>
    <row r="283" spans="1:7" x14ac:dyDescent="0.25">
      <c r="A283" s="18" t="s">
        <v>613</v>
      </c>
      <c r="B283" s="16" t="s">
        <v>243</v>
      </c>
      <c r="C283" s="17">
        <v>12438</v>
      </c>
      <c r="D283" s="17">
        <v>11549</v>
      </c>
      <c r="E283" s="17">
        <v>10897</v>
      </c>
      <c r="F283" s="17">
        <v>10675</v>
      </c>
      <c r="G283" s="17">
        <v>10335</v>
      </c>
    </row>
    <row r="284" spans="1:7" x14ac:dyDescent="0.25">
      <c r="A284" s="18" t="s">
        <v>614</v>
      </c>
      <c r="B284" s="16" t="s">
        <v>244</v>
      </c>
      <c r="C284" s="17">
        <v>11045</v>
      </c>
      <c r="D284" s="17">
        <v>10574</v>
      </c>
      <c r="E284" s="17">
        <v>10162</v>
      </c>
      <c r="F284" s="17">
        <v>10130</v>
      </c>
      <c r="G284" s="17">
        <v>9405</v>
      </c>
    </row>
    <row r="285" spans="1:7" x14ac:dyDescent="0.25">
      <c r="A285" s="18" t="s">
        <v>615</v>
      </c>
      <c r="B285" s="16" t="s">
        <v>245</v>
      </c>
      <c r="C285" s="17">
        <v>11604</v>
      </c>
      <c r="D285" s="17">
        <v>11037</v>
      </c>
      <c r="E285" s="17">
        <v>10345</v>
      </c>
      <c r="F285" s="17">
        <v>10109</v>
      </c>
      <c r="G285" s="17">
        <v>9495</v>
      </c>
    </row>
    <row r="286" spans="1:7" x14ac:dyDescent="0.25">
      <c r="A286" s="18" t="s">
        <v>616</v>
      </c>
      <c r="B286" s="16" t="s">
        <v>246</v>
      </c>
      <c r="C286" s="17">
        <v>12174</v>
      </c>
      <c r="D286" s="17">
        <v>11230</v>
      </c>
      <c r="E286" s="17">
        <v>10468</v>
      </c>
      <c r="F286" s="17">
        <v>10557</v>
      </c>
      <c r="G286" s="17">
        <v>9745</v>
      </c>
    </row>
    <row r="287" spans="1:7" x14ac:dyDescent="0.25">
      <c r="A287" s="18" t="s">
        <v>617</v>
      </c>
      <c r="B287" s="16" t="s">
        <v>247</v>
      </c>
      <c r="C287" s="17">
        <v>14649</v>
      </c>
      <c r="D287" s="17">
        <v>13537</v>
      </c>
      <c r="E287" s="17">
        <v>12650</v>
      </c>
      <c r="F287" s="17">
        <v>12435</v>
      </c>
      <c r="G287" s="17">
        <v>11655</v>
      </c>
    </row>
    <row r="288" spans="1:7" x14ac:dyDescent="0.25">
      <c r="A288" s="18" t="s">
        <v>618</v>
      </c>
      <c r="B288" s="16" t="s">
        <v>248</v>
      </c>
      <c r="C288" s="17">
        <v>13567</v>
      </c>
      <c r="D288" s="17">
        <v>12747</v>
      </c>
      <c r="E288" s="17">
        <v>11855</v>
      </c>
      <c r="F288" s="17">
        <v>11608</v>
      </c>
      <c r="G288" s="17">
        <v>11354</v>
      </c>
    </row>
    <row r="289" spans="1:7" x14ac:dyDescent="0.25">
      <c r="A289" s="18" t="s">
        <v>619</v>
      </c>
      <c r="B289" s="16" t="s">
        <v>620</v>
      </c>
      <c r="C289" s="17">
        <v>9354</v>
      </c>
      <c r="D289" s="17">
        <v>9069</v>
      </c>
      <c r="E289" s="17">
        <v>9524</v>
      </c>
      <c r="F289" s="17">
        <v>9308</v>
      </c>
      <c r="G289" s="17">
        <v>9462</v>
      </c>
    </row>
    <row r="290" spans="1:7" x14ac:dyDescent="0.25">
      <c r="A290" s="18" t="s">
        <v>621</v>
      </c>
      <c r="B290" s="16" t="s">
        <v>622</v>
      </c>
      <c r="C290" s="17">
        <v>13679</v>
      </c>
      <c r="D290" s="17">
        <v>12417</v>
      </c>
      <c r="E290" s="17">
        <v>11687</v>
      </c>
      <c r="F290" s="17">
        <v>11451</v>
      </c>
      <c r="G290" s="17">
        <v>11142</v>
      </c>
    </row>
    <row r="291" spans="1:7" x14ac:dyDescent="0.25">
      <c r="A291" s="18" t="s">
        <v>623</v>
      </c>
      <c r="B291" s="16" t="s">
        <v>624</v>
      </c>
      <c r="C291" s="17">
        <v>12538</v>
      </c>
      <c r="D291" s="17">
        <v>11435</v>
      </c>
      <c r="E291" s="17">
        <v>11361</v>
      </c>
      <c r="F291" s="17">
        <v>10876</v>
      </c>
      <c r="G291" s="17">
        <v>10442</v>
      </c>
    </row>
    <row r="292" spans="1:7" x14ac:dyDescent="0.25">
      <c r="A292" s="18" t="s">
        <v>625</v>
      </c>
      <c r="B292" s="16" t="s">
        <v>626</v>
      </c>
      <c r="C292" s="17">
        <v>12502</v>
      </c>
      <c r="D292" s="17">
        <v>11826</v>
      </c>
      <c r="E292" s="17">
        <v>11542</v>
      </c>
      <c r="F292" s="17">
        <v>11419</v>
      </c>
      <c r="G292" s="17">
        <v>11725</v>
      </c>
    </row>
    <row r="293" spans="1:7" x14ac:dyDescent="0.25">
      <c r="A293" s="18" t="s">
        <v>627</v>
      </c>
      <c r="B293" s="16" t="s">
        <v>249</v>
      </c>
      <c r="C293" s="17">
        <v>12631</v>
      </c>
      <c r="D293" s="17">
        <v>11968</v>
      </c>
      <c r="E293" s="17">
        <v>11235</v>
      </c>
      <c r="F293" s="17">
        <v>11192</v>
      </c>
      <c r="G293" s="17">
        <v>10532</v>
      </c>
    </row>
    <row r="294" spans="1:7" x14ac:dyDescent="0.25">
      <c r="A294" s="18" t="s">
        <v>628</v>
      </c>
      <c r="B294" s="16" t="s">
        <v>629</v>
      </c>
      <c r="C294" s="17">
        <v>12766</v>
      </c>
      <c r="D294" s="17">
        <v>11965</v>
      </c>
      <c r="E294" s="17">
        <v>11241</v>
      </c>
      <c r="F294" s="17">
        <v>11383</v>
      </c>
      <c r="G294" s="17">
        <v>11492</v>
      </c>
    </row>
    <row r="295" spans="1:7" x14ac:dyDescent="0.25">
      <c r="A295" s="18" t="s">
        <v>630</v>
      </c>
      <c r="B295" s="16" t="s">
        <v>631</v>
      </c>
      <c r="C295" s="17">
        <v>12968</v>
      </c>
      <c r="D295" s="17">
        <v>12377</v>
      </c>
      <c r="E295" s="17">
        <v>11326</v>
      </c>
      <c r="F295" s="17">
        <v>10789</v>
      </c>
      <c r="G295" s="17">
        <v>10075</v>
      </c>
    </row>
    <row r="296" spans="1:7" x14ac:dyDescent="0.25">
      <c r="A296" s="18" t="s">
        <v>632</v>
      </c>
      <c r="B296" s="16" t="s">
        <v>633</v>
      </c>
      <c r="C296" s="17">
        <v>10791</v>
      </c>
      <c r="D296" s="17">
        <v>10524</v>
      </c>
      <c r="E296" s="17">
        <v>9344</v>
      </c>
      <c r="F296" s="17">
        <v>9356</v>
      </c>
      <c r="G296" s="17">
        <v>8833</v>
      </c>
    </row>
    <row r="297" spans="1:7" x14ac:dyDescent="0.25">
      <c r="A297" s="18" t="s">
        <v>634</v>
      </c>
      <c r="B297" s="16" t="s">
        <v>635</v>
      </c>
      <c r="C297" s="17">
        <v>11334</v>
      </c>
      <c r="D297" s="17">
        <v>10658</v>
      </c>
      <c r="E297" s="17">
        <v>10035</v>
      </c>
      <c r="F297" s="17">
        <v>10120</v>
      </c>
      <c r="G297" s="17">
        <v>9198</v>
      </c>
    </row>
    <row r="298" spans="1:7" x14ac:dyDescent="0.25">
      <c r="A298" s="18" t="s">
        <v>636</v>
      </c>
      <c r="B298" s="16" t="s">
        <v>250</v>
      </c>
      <c r="C298" s="17">
        <v>13600</v>
      </c>
      <c r="D298" s="17">
        <v>12518</v>
      </c>
      <c r="E298" s="17">
        <v>11593</v>
      </c>
      <c r="F298" s="17">
        <v>11776</v>
      </c>
      <c r="G298" s="17">
        <v>11019</v>
      </c>
    </row>
    <row r="299" spans="1:7" x14ac:dyDescent="0.25">
      <c r="A299" s="18" t="s">
        <v>637</v>
      </c>
      <c r="B299" s="16" t="s">
        <v>251</v>
      </c>
      <c r="C299" s="17">
        <v>11239</v>
      </c>
      <c r="D299" s="17">
        <v>10720</v>
      </c>
      <c r="E299" s="17">
        <v>9918</v>
      </c>
      <c r="F299" s="17">
        <v>9750</v>
      </c>
      <c r="G299" s="17">
        <v>9068</v>
      </c>
    </row>
    <row r="300" spans="1:7" x14ac:dyDescent="0.25">
      <c r="A300" s="18" t="s">
        <v>638</v>
      </c>
      <c r="B300" s="16" t="s">
        <v>252</v>
      </c>
      <c r="C300" s="17">
        <v>11968</v>
      </c>
      <c r="D300" s="17">
        <v>11416</v>
      </c>
      <c r="E300" s="17">
        <v>10802</v>
      </c>
      <c r="F300" s="17">
        <v>10537</v>
      </c>
      <c r="G300" s="17">
        <v>9973</v>
      </c>
    </row>
    <row r="301" spans="1:7" x14ac:dyDescent="0.25">
      <c r="A301" s="18" t="s">
        <v>639</v>
      </c>
      <c r="B301" s="16" t="s">
        <v>640</v>
      </c>
      <c r="C301" s="17">
        <v>11522</v>
      </c>
      <c r="D301" s="17">
        <v>10776</v>
      </c>
      <c r="E301" s="17">
        <v>10078</v>
      </c>
      <c r="F301" s="17">
        <v>9892</v>
      </c>
      <c r="G301" s="17">
        <v>9158</v>
      </c>
    </row>
    <row r="302" spans="1:7" x14ac:dyDescent="0.25">
      <c r="A302" s="18" t="s">
        <v>641</v>
      </c>
      <c r="B302" s="16" t="s">
        <v>253</v>
      </c>
      <c r="C302" s="17">
        <v>10130</v>
      </c>
      <c r="D302" s="17">
        <v>10479</v>
      </c>
      <c r="E302" s="17">
        <v>8895</v>
      </c>
      <c r="F302" s="17">
        <v>9583</v>
      </c>
      <c r="G302" s="17">
        <v>8750</v>
      </c>
    </row>
    <row r="303" spans="1:7" x14ac:dyDescent="0.25">
      <c r="A303" s="18" t="s">
        <v>642</v>
      </c>
      <c r="B303" s="16" t="s">
        <v>254</v>
      </c>
      <c r="C303" s="17">
        <v>15532</v>
      </c>
      <c r="D303" s="17">
        <v>14667</v>
      </c>
      <c r="E303" s="17">
        <v>13784</v>
      </c>
      <c r="F303" s="17">
        <v>13582</v>
      </c>
      <c r="G303" s="17">
        <v>13067</v>
      </c>
    </row>
    <row r="304" spans="1:7" x14ac:dyDescent="0.25">
      <c r="A304" s="18" t="s">
        <v>643</v>
      </c>
      <c r="B304" s="16" t="s">
        <v>644</v>
      </c>
      <c r="C304" s="17">
        <v>11376</v>
      </c>
      <c r="D304" s="17">
        <v>10682</v>
      </c>
      <c r="E304" s="17">
        <v>9353</v>
      </c>
      <c r="F304" s="17">
        <v>9310</v>
      </c>
      <c r="G304" s="17">
        <v>9164</v>
      </c>
    </row>
    <row r="305" spans="1:7" x14ac:dyDescent="0.25">
      <c r="A305" s="18" t="s">
        <v>645</v>
      </c>
      <c r="B305" s="16" t="s">
        <v>255</v>
      </c>
      <c r="C305" s="17">
        <v>10863</v>
      </c>
      <c r="D305" s="17">
        <v>10227</v>
      </c>
      <c r="E305" s="17">
        <v>9706</v>
      </c>
      <c r="F305" s="17">
        <v>9500</v>
      </c>
      <c r="G305" s="17">
        <v>8928</v>
      </c>
    </row>
    <row r="306" spans="1:7" x14ac:dyDescent="0.25">
      <c r="A306" s="18" t="s">
        <v>646</v>
      </c>
      <c r="B306" s="16" t="s">
        <v>647</v>
      </c>
      <c r="C306" s="17">
        <v>10923</v>
      </c>
      <c r="D306" s="17">
        <v>10494</v>
      </c>
      <c r="E306" s="17">
        <v>9661</v>
      </c>
      <c r="F306" s="17">
        <v>9630</v>
      </c>
      <c r="G306" s="17">
        <v>8969</v>
      </c>
    </row>
    <row r="307" spans="1:7" x14ac:dyDescent="0.25">
      <c r="A307" s="18" t="s">
        <v>648</v>
      </c>
      <c r="B307" s="16" t="s">
        <v>256</v>
      </c>
      <c r="C307" s="17">
        <v>11627</v>
      </c>
      <c r="D307" s="17">
        <v>10762</v>
      </c>
      <c r="E307" s="17">
        <v>10218</v>
      </c>
      <c r="F307" s="17">
        <v>9823</v>
      </c>
      <c r="G307" s="17">
        <v>9596</v>
      </c>
    </row>
    <row r="308" spans="1:7" x14ac:dyDescent="0.25">
      <c r="A308" s="18" t="s">
        <v>649</v>
      </c>
      <c r="B308" s="16" t="s">
        <v>650</v>
      </c>
      <c r="C308" s="17">
        <v>15064</v>
      </c>
      <c r="D308" s="17">
        <v>14109</v>
      </c>
      <c r="E308" s="17">
        <v>13179</v>
      </c>
      <c r="F308" s="17">
        <v>12537</v>
      </c>
      <c r="G308" s="17">
        <v>12452</v>
      </c>
    </row>
    <row r="309" spans="1:7" x14ac:dyDescent="0.25">
      <c r="A309" s="18" t="s">
        <v>651</v>
      </c>
      <c r="B309" s="16" t="s">
        <v>652</v>
      </c>
      <c r="C309" s="17">
        <v>10740</v>
      </c>
      <c r="D309" s="17">
        <v>10890</v>
      </c>
      <c r="E309" s="17">
        <v>9660</v>
      </c>
      <c r="F309" s="17">
        <v>9992</v>
      </c>
      <c r="G309" s="17">
        <v>9783</v>
      </c>
    </row>
    <row r="310" spans="1:7" x14ac:dyDescent="0.25">
      <c r="A310" s="18" t="s">
        <v>653</v>
      </c>
      <c r="B310" s="16" t="s">
        <v>654</v>
      </c>
      <c r="C310" s="17">
        <v>12332</v>
      </c>
      <c r="D310" s="17">
        <v>11518</v>
      </c>
      <c r="E310" s="17">
        <v>10231</v>
      </c>
      <c r="F310" s="17">
        <v>10183</v>
      </c>
      <c r="G310" s="17">
        <v>9718</v>
      </c>
    </row>
    <row r="311" spans="1:7" x14ac:dyDescent="0.25">
      <c r="A311" s="18" t="s">
        <v>655</v>
      </c>
      <c r="B311" s="16" t="s">
        <v>656</v>
      </c>
      <c r="C311" s="17">
        <v>11732</v>
      </c>
      <c r="D311" s="17">
        <v>12792</v>
      </c>
      <c r="E311" s="17" t="s">
        <v>806</v>
      </c>
      <c r="F311" s="17" t="s">
        <v>806</v>
      </c>
      <c r="G311" s="17" t="s">
        <v>806</v>
      </c>
    </row>
    <row r="312" spans="1:7" x14ac:dyDescent="0.25">
      <c r="A312" s="18" t="s">
        <v>657</v>
      </c>
      <c r="B312" s="16" t="s">
        <v>257</v>
      </c>
      <c r="C312" s="17">
        <v>12341</v>
      </c>
      <c r="D312" s="17">
        <v>11646</v>
      </c>
      <c r="E312" s="17">
        <v>11314</v>
      </c>
      <c r="F312" s="17">
        <v>10964</v>
      </c>
      <c r="G312" s="17">
        <v>10874</v>
      </c>
    </row>
    <row r="313" spans="1:7" x14ac:dyDescent="0.25">
      <c r="A313" s="18" t="s">
        <v>658</v>
      </c>
      <c r="B313" s="16" t="s">
        <v>659</v>
      </c>
      <c r="C313" s="17">
        <v>15613</v>
      </c>
      <c r="D313" s="17">
        <v>14459</v>
      </c>
      <c r="E313" s="17">
        <v>13822</v>
      </c>
      <c r="F313" s="17">
        <v>12534</v>
      </c>
      <c r="G313" s="17">
        <v>12411</v>
      </c>
    </row>
    <row r="314" spans="1:7" x14ac:dyDescent="0.25">
      <c r="A314" s="18" t="s">
        <v>660</v>
      </c>
      <c r="B314" s="16" t="s">
        <v>661</v>
      </c>
      <c r="C314" s="17">
        <v>10653</v>
      </c>
      <c r="D314" s="17">
        <v>10061</v>
      </c>
      <c r="E314" s="17">
        <v>9599</v>
      </c>
      <c r="F314" s="17">
        <v>8999</v>
      </c>
      <c r="G314" s="17">
        <v>8817</v>
      </c>
    </row>
    <row r="315" spans="1:7" x14ac:dyDescent="0.25">
      <c r="A315" s="18" t="s">
        <v>662</v>
      </c>
      <c r="B315" s="16" t="s">
        <v>663</v>
      </c>
      <c r="C315" s="17">
        <v>14917</v>
      </c>
      <c r="D315" s="17">
        <v>13797</v>
      </c>
      <c r="E315" s="17">
        <v>12659</v>
      </c>
      <c r="F315" s="17">
        <v>12491</v>
      </c>
      <c r="G315" s="17">
        <v>12410</v>
      </c>
    </row>
    <row r="316" spans="1:7" x14ac:dyDescent="0.25">
      <c r="A316" s="18" t="s">
        <v>664</v>
      </c>
      <c r="B316" s="16" t="s">
        <v>258</v>
      </c>
      <c r="C316" s="17">
        <v>11394</v>
      </c>
      <c r="D316" s="17">
        <v>11069</v>
      </c>
      <c r="E316" s="17">
        <v>9985</v>
      </c>
      <c r="F316" s="17">
        <v>10095</v>
      </c>
      <c r="G316" s="17">
        <v>9590</v>
      </c>
    </row>
    <row r="317" spans="1:7" x14ac:dyDescent="0.25">
      <c r="A317" s="18" t="s">
        <v>665</v>
      </c>
      <c r="B317" s="16" t="s">
        <v>666</v>
      </c>
      <c r="C317" s="17">
        <v>11794</v>
      </c>
      <c r="D317" s="17">
        <v>10771</v>
      </c>
      <c r="E317" s="17">
        <v>9428</v>
      </c>
      <c r="F317" s="17">
        <v>9545</v>
      </c>
      <c r="G317" s="17">
        <v>9094</v>
      </c>
    </row>
    <row r="318" spans="1:7" x14ac:dyDescent="0.25">
      <c r="A318" s="18" t="s">
        <v>667</v>
      </c>
      <c r="B318" s="16" t="s">
        <v>259</v>
      </c>
      <c r="C318" s="17">
        <v>11107</v>
      </c>
      <c r="D318" s="17">
        <v>10762</v>
      </c>
      <c r="E318" s="17">
        <v>9930</v>
      </c>
      <c r="F318" s="17">
        <v>9646</v>
      </c>
      <c r="G318" s="17">
        <v>8927</v>
      </c>
    </row>
    <row r="319" spans="1:7" x14ac:dyDescent="0.25">
      <c r="A319" s="18" t="s">
        <v>668</v>
      </c>
      <c r="B319" s="16" t="s">
        <v>260</v>
      </c>
      <c r="C319" s="17">
        <v>10251</v>
      </c>
      <c r="D319" s="17">
        <v>10510</v>
      </c>
      <c r="E319" s="17">
        <v>8381</v>
      </c>
      <c r="F319" s="17">
        <v>9365</v>
      </c>
      <c r="G319" s="17">
        <v>8219</v>
      </c>
    </row>
    <row r="320" spans="1:7" x14ac:dyDescent="0.25">
      <c r="A320" s="18" t="s">
        <v>669</v>
      </c>
      <c r="B320" s="16" t="s">
        <v>261</v>
      </c>
      <c r="C320" s="17">
        <v>14906</v>
      </c>
      <c r="D320" s="17">
        <v>14137</v>
      </c>
      <c r="E320" s="17">
        <v>13280</v>
      </c>
      <c r="F320" s="17">
        <v>13156</v>
      </c>
      <c r="G320" s="17">
        <v>12486</v>
      </c>
    </row>
    <row r="321" spans="1:7" x14ac:dyDescent="0.25">
      <c r="A321" s="18" t="s">
        <v>670</v>
      </c>
      <c r="B321" s="16" t="s">
        <v>671</v>
      </c>
      <c r="C321" s="17">
        <v>12170</v>
      </c>
      <c r="D321" s="17">
        <v>11368</v>
      </c>
      <c r="E321" s="17">
        <v>11170</v>
      </c>
      <c r="F321" s="17">
        <v>10667</v>
      </c>
      <c r="G321" s="17">
        <v>9891</v>
      </c>
    </row>
    <row r="322" spans="1:7" x14ac:dyDescent="0.25">
      <c r="A322" s="18" t="s">
        <v>672</v>
      </c>
      <c r="B322" s="16" t="s">
        <v>673</v>
      </c>
      <c r="C322" s="17">
        <v>12267</v>
      </c>
      <c r="D322" s="17">
        <v>12093</v>
      </c>
      <c r="E322" s="17">
        <v>11420</v>
      </c>
      <c r="F322" s="17">
        <v>11640</v>
      </c>
      <c r="G322" s="17">
        <v>10727</v>
      </c>
    </row>
    <row r="323" spans="1:7" x14ac:dyDescent="0.25">
      <c r="A323" s="18" t="s">
        <v>674</v>
      </c>
      <c r="B323" s="16" t="s">
        <v>675</v>
      </c>
      <c r="C323" s="17">
        <v>11453</v>
      </c>
      <c r="D323" s="17">
        <v>10942</v>
      </c>
      <c r="E323" s="17">
        <v>10672</v>
      </c>
      <c r="F323" s="17">
        <v>9929</v>
      </c>
      <c r="G323" s="17">
        <v>9671</v>
      </c>
    </row>
    <row r="324" spans="1:7" x14ac:dyDescent="0.25">
      <c r="A324" s="18" t="s">
        <v>676</v>
      </c>
      <c r="B324" s="16" t="s">
        <v>677</v>
      </c>
      <c r="C324" s="17">
        <v>10874</v>
      </c>
      <c r="D324" s="17">
        <v>10520</v>
      </c>
      <c r="E324" s="17">
        <v>9896</v>
      </c>
      <c r="F324" s="17">
        <v>9714</v>
      </c>
      <c r="G324" s="17">
        <v>9273</v>
      </c>
    </row>
    <row r="325" spans="1:7" x14ac:dyDescent="0.25">
      <c r="A325" s="18" t="s">
        <v>678</v>
      </c>
      <c r="B325" s="16" t="s">
        <v>679</v>
      </c>
      <c r="C325" s="17">
        <v>11926</v>
      </c>
      <c r="D325" s="17">
        <v>11130</v>
      </c>
      <c r="E325" s="17">
        <v>10026</v>
      </c>
      <c r="F325" s="17">
        <v>10180</v>
      </c>
      <c r="G325" s="17">
        <v>9252</v>
      </c>
    </row>
    <row r="326" spans="1:7" x14ac:dyDescent="0.25">
      <c r="A326" s="18" t="s">
        <v>680</v>
      </c>
      <c r="B326" s="16" t="s">
        <v>681</v>
      </c>
      <c r="C326" s="17">
        <v>9350</v>
      </c>
      <c r="D326" s="17">
        <v>10476</v>
      </c>
      <c r="E326" s="17">
        <v>7291</v>
      </c>
      <c r="F326" s="17">
        <v>8337</v>
      </c>
      <c r="G326" s="17">
        <v>6955</v>
      </c>
    </row>
    <row r="327" spans="1:7" x14ac:dyDescent="0.25">
      <c r="A327" s="18" t="s">
        <v>682</v>
      </c>
      <c r="B327" s="16" t="s">
        <v>262</v>
      </c>
      <c r="C327" s="17">
        <v>10647</v>
      </c>
      <c r="D327" s="17">
        <v>9974</v>
      </c>
      <c r="E327" s="17">
        <v>9138</v>
      </c>
      <c r="F327" s="17">
        <v>8930</v>
      </c>
      <c r="G327" s="17">
        <v>8500</v>
      </c>
    </row>
    <row r="328" spans="1:7" x14ac:dyDescent="0.25">
      <c r="A328" s="18" t="s">
        <v>683</v>
      </c>
      <c r="B328" s="16" t="s">
        <v>684</v>
      </c>
      <c r="C328" s="17" t="s">
        <v>806</v>
      </c>
      <c r="D328" s="17">
        <v>12792</v>
      </c>
      <c r="E328" s="17" t="s">
        <v>806</v>
      </c>
      <c r="F328" s="17" t="s">
        <v>806</v>
      </c>
      <c r="G328" s="17" t="s">
        <v>806</v>
      </c>
    </row>
    <row r="329" spans="1:7" x14ac:dyDescent="0.25">
      <c r="A329" s="18" t="s">
        <v>685</v>
      </c>
      <c r="B329" s="16" t="s">
        <v>686</v>
      </c>
      <c r="C329" s="17">
        <v>12735</v>
      </c>
      <c r="D329" s="17">
        <v>12156</v>
      </c>
      <c r="E329" s="17">
        <v>10909</v>
      </c>
      <c r="F329" s="17">
        <v>11009</v>
      </c>
      <c r="G329" s="17">
        <v>10414</v>
      </c>
    </row>
    <row r="330" spans="1:7" x14ac:dyDescent="0.25">
      <c r="A330" s="18" t="s">
        <v>687</v>
      </c>
      <c r="B330" s="16" t="s">
        <v>688</v>
      </c>
      <c r="C330" s="17">
        <v>12185</v>
      </c>
      <c r="D330" s="17">
        <v>12022</v>
      </c>
      <c r="E330" s="17">
        <v>11739</v>
      </c>
      <c r="F330" s="17">
        <v>11471</v>
      </c>
      <c r="G330" s="17">
        <v>10573</v>
      </c>
    </row>
    <row r="331" spans="1:7" x14ac:dyDescent="0.25">
      <c r="A331" s="18" t="s">
        <v>689</v>
      </c>
      <c r="B331" s="16" t="s">
        <v>690</v>
      </c>
      <c r="C331" s="17">
        <v>11721</v>
      </c>
      <c r="D331" s="17">
        <v>12235</v>
      </c>
      <c r="E331" s="17">
        <v>10752</v>
      </c>
      <c r="F331" s="17">
        <v>10603</v>
      </c>
      <c r="G331" s="17">
        <v>10814</v>
      </c>
    </row>
    <row r="332" spans="1:7" x14ac:dyDescent="0.25">
      <c r="A332" s="18" t="s">
        <v>691</v>
      </c>
      <c r="B332" s="16" t="s">
        <v>692</v>
      </c>
      <c r="C332" s="17">
        <v>17821</v>
      </c>
      <c r="D332" s="17">
        <v>16561</v>
      </c>
      <c r="E332" s="17">
        <v>14749</v>
      </c>
      <c r="F332" s="17">
        <v>14337</v>
      </c>
      <c r="G332" s="17">
        <v>14151</v>
      </c>
    </row>
    <row r="333" spans="1:7" x14ac:dyDescent="0.25">
      <c r="A333" s="18" t="s">
        <v>693</v>
      </c>
      <c r="B333" s="16" t="s">
        <v>694</v>
      </c>
      <c r="C333" s="17" t="s">
        <v>806</v>
      </c>
      <c r="D333" s="17">
        <v>12792</v>
      </c>
      <c r="E333" s="17" t="s">
        <v>806</v>
      </c>
      <c r="F333" s="17" t="s">
        <v>806</v>
      </c>
      <c r="G333" s="17" t="s">
        <v>806</v>
      </c>
    </row>
    <row r="334" spans="1:7" x14ac:dyDescent="0.25">
      <c r="A334" s="18" t="s">
        <v>695</v>
      </c>
      <c r="B334" s="16" t="s">
        <v>696</v>
      </c>
      <c r="C334" s="17">
        <v>12493</v>
      </c>
      <c r="D334" s="17">
        <v>11539</v>
      </c>
      <c r="E334" s="17">
        <v>10903</v>
      </c>
      <c r="F334" s="17">
        <v>10838</v>
      </c>
      <c r="G334" s="17">
        <v>10017</v>
      </c>
    </row>
    <row r="335" spans="1:7" x14ac:dyDescent="0.25">
      <c r="A335" s="18" t="s">
        <v>697</v>
      </c>
      <c r="B335" s="16" t="s">
        <v>698</v>
      </c>
      <c r="C335" s="17">
        <v>14171</v>
      </c>
      <c r="D335" s="17">
        <v>13359</v>
      </c>
      <c r="E335" s="17">
        <v>12260</v>
      </c>
      <c r="F335" s="17">
        <v>11458</v>
      </c>
      <c r="G335" s="17">
        <v>11139</v>
      </c>
    </row>
    <row r="336" spans="1:7" x14ac:dyDescent="0.25">
      <c r="A336" s="18" t="s">
        <v>699</v>
      </c>
      <c r="B336" s="16" t="s">
        <v>700</v>
      </c>
      <c r="C336" s="17">
        <v>11278</v>
      </c>
      <c r="D336" s="17">
        <v>10659</v>
      </c>
      <c r="E336" s="17">
        <v>10085</v>
      </c>
      <c r="F336" s="17">
        <v>9497</v>
      </c>
      <c r="G336" s="17">
        <v>9108</v>
      </c>
    </row>
    <row r="337" spans="1:7" x14ac:dyDescent="0.25">
      <c r="A337" s="18" t="s">
        <v>701</v>
      </c>
      <c r="B337" s="16" t="s">
        <v>702</v>
      </c>
      <c r="C337" s="17">
        <v>16600</v>
      </c>
      <c r="D337" s="17">
        <v>14315</v>
      </c>
      <c r="E337" s="17">
        <v>14348</v>
      </c>
      <c r="F337" s="17">
        <v>14355</v>
      </c>
      <c r="G337" s="17">
        <v>13507</v>
      </c>
    </row>
    <row r="338" spans="1:7" x14ac:dyDescent="0.25">
      <c r="A338" s="18" t="s">
        <v>703</v>
      </c>
      <c r="B338" s="16" t="s">
        <v>704</v>
      </c>
      <c r="C338" s="17">
        <v>11610</v>
      </c>
      <c r="D338" s="17">
        <v>10920</v>
      </c>
      <c r="E338" s="17">
        <v>10201</v>
      </c>
      <c r="F338" s="17">
        <v>9979</v>
      </c>
      <c r="G338" s="17">
        <v>9726</v>
      </c>
    </row>
    <row r="339" spans="1:7" x14ac:dyDescent="0.25">
      <c r="A339" s="18" t="s">
        <v>705</v>
      </c>
      <c r="B339" s="16" t="s">
        <v>706</v>
      </c>
      <c r="C339" s="17">
        <v>12413</v>
      </c>
      <c r="D339" s="17">
        <v>10892</v>
      </c>
      <c r="E339" s="17">
        <v>9937</v>
      </c>
      <c r="F339" s="17">
        <v>9806</v>
      </c>
      <c r="G339" s="17">
        <v>9589</v>
      </c>
    </row>
    <row r="340" spans="1:7" x14ac:dyDescent="0.25">
      <c r="A340" s="18" t="s">
        <v>707</v>
      </c>
      <c r="B340" s="16" t="s">
        <v>708</v>
      </c>
      <c r="C340" s="17">
        <v>12811</v>
      </c>
      <c r="D340" s="17">
        <v>11665</v>
      </c>
      <c r="E340" s="17">
        <v>11029</v>
      </c>
      <c r="F340" s="17">
        <v>10899</v>
      </c>
      <c r="G340" s="17">
        <v>10581</v>
      </c>
    </row>
    <row r="341" spans="1:7" x14ac:dyDescent="0.25">
      <c r="A341" s="18" t="s">
        <v>709</v>
      </c>
      <c r="B341" s="16" t="s">
        <v>710</v>
      </c>
      <c r="C341" s="17">
        <v>12856</v>
      </c>
      <c r="D341" s="17">
        <v>12028</v>
      </c>
      <c r="E341" s="17">
        <v>11847</v>
      </c>
      <c r="F341" s="17">
        <v>11941</v>
      </c>
      <c r="G341" s="17">
        <v>11707</v>
      </c>
    </row>
    <row r="342" spans="1:7" x14ac:dyDescent="0.25">
      <c r="A342" s="18" t="s">
        <v>711</v>
      </c>
      <c r="B342" s="16" t="s">
        <v>712</v>
      </c>
      <c r="C342" s="17">
        <v>13517</v>
      </c>
      <c r="D342" s="17">
        <v>13323</v>
      </c>
      <c r="E342" s="17">
        <v>12587</v>
      </c>
      <c r="F342" s="17">
        <v>12037</v>
      </c>
      <c r="G342" s="17">
        <v>11013</v>
      </c>
    </row>
    <row r="343" spans="1:7" x14ac:dyDescent="0.25">
      <c r="A343" s="18" t="s">
        <v>713</v>
      </c>
      <c r="B343" s="16" t="s">
        <v>714</v>
      </c>
      <c r="C343" s="17">
        <v>11033</v>
      </c>
      <c r="D343" s="17">
        <v>10589</v>
      </c>
      <c r="E343" s="17">
        <v>9643</v>
      </c>
      <c r="F343" s="17">
        <v>9496</v>
      </c>
      <c r="G343" s="17">
        <v>8661</v>
      </c>
    </row>
    <row r="344" spans="1:7" x14ac:dyDescent="0.25">
      <c r="A344" s="18" t="s">
        <v>715</v>
      </c>
      <c r="B344" s="16" t="s">
        <v>716</v>
      </c>
      <c r="C344" s="17">
        <v>12337</v>
      </c>
      <c r="D344" s="17">
        <v>11525</v>
      </c>
      <c r="E344" s="17">
        <v>10620</v>
      </c>
      <c r="F344" s="17">
        <v>10465</v>
      </c>
      <c r="G344" s="17">
        <v>9667</v>
      </c>
    </row>
    <row r="345" spans="1:7" x14ac:dyDescent="0.25">
      <c r="A345" s="18" t="s">
        <v>717</v>
      </c>
      <c r="B345" s="16" t="s">
        <v>718</v>
      </c>
      <c r="C345" s="17">
        <v>11518</v>
      </c>
      <c r="D345" s="17">
        <v>11070</v>
      </c>
      <c r="E345" s="17">
        <v>10534</v>
      </c>
      <c r="F345" s="17">
        <v>10332</v>
      </c>
      <c r="G345" s="17">
        <v>10085</v>
      </c>
    </row>
    <row r="346" spans="1:7" x14ac:dyDescent="0.25">
      <c r="A346" s="18" t="s">
        <v>719</v>
      </c>
      <c r="B346" s="16" t="s">
        <v>720</v>
      </c>
      <c r="C346" s="17">
        <v>11460</v>
      </c>
      <c r="D346" s="17">
        <v>11031</v>
      </c>
      <c r="E346" s="17">
        <v>10701</v>
      </c>
      <c r="F346" s="17">
        <v>10865</v>
      </c>
      <c r="G346" s="17">
        <v>10653</v>
      </c>
    </row>
    <row r="347" spans="1:7" x14ac:dyDescent="0.25">
      <c r="A347" s="18" t="s">
        <v>721</v>
      </c>
      <c r="B347" s="16" t="s">
        <v>264</v>
      </c>
      <c r="C347" s="17">
        <v>11629</v>
      </c>
      <c r="D347" s="17">
        <v>10909</v>
      </c>
      <c r="E347" s="17">
        <v>10193</v>
      </c>
      <c r="F347" s="17">
        <v>9972</v>
      </c>
      <c r="G347" s="17">
        <v>9482</v>
      </c>
    </row>
    <row r="348" spans="1:7" x14ac:dyDescent="0.25">
      <c r="A348" s="18" t="s">
        <v>722</v>
      </c>
      <c r="B348" s="16" t="s">
        <v>723</v>
      </c>
      <c r="C348" s="17">
        <v>11759</v>
      </c>
      <c r="D348" s="17">
        <v>11420</v>
      </c>
      <c r="E348" s="17">
        <v>10897</v>
      </c>
      <c r="F348" s="17">
        <v>11174</v>
      </c>
      <c r="G348" s="17">
        <v>10790</v>
      </c>
    </row>
    <row r="349" spans="1:7" x14ac:dyDescent="0.25">
      <c r="A349" s="18" t="s">
        <v>724</v>
      </c>
      <c r="B349" s="16" t="s">
        <v>265</v>
      </c>
      <c r="C349" s="17">
        <v>14027</v>
      </c>
      <c r="D349" s="17">
        <v>13430</v>
      </c>
      <c r="E349" s="17">
        <v>12447</v>
      </c>
      <c r="F349" s="17">
        <v>12286</v>
      </c>
      <c r="G349" s="17">
        <v>11612</v>
      </c>
    </row>
    <row r="350" spans="1:7" x14ac:dyDescent="0.25">
      <c r="A350" s="18" t="s">
        <v>725</v>
      </c>
      <c r="B350" s="16" t="s">
        <v>726</v>
      </c>
      <c r="C350" s="17">
        <v>12091</v>
      </c>
      <c r="D350" s="17">
        <v>11339</v>
      </c>
      <c r="E350" s="17">
        <v>10894</v>
      </c>
      <c r="F350" s="17">
        <v>10329</v>
      </c>
      <c r="G350" s="17">
        <v>9365</v>
      </c>
    </row>
    <row r="351" spans="1:7" x14ac:dyDescent="0.25">
      <c r="A351" s="18" t="s">
        <v>727</v>
      </c>
      <c r="B351" s="16" t="s">
        <v>728</v>
      </c>
      <c r="C351" s="17">
        <v>11672</v>
      </c>
      <c r="D351" s="17">
        <v>11086</v>
      </c>
      <c r="E351" s="17">
        <v>10664</v>
      </c>
      <c r="F351" s="17">
        <v>10174</v>
      </c>
      <c r="G351" s="17">
        <v>9913</v>
      </c>
    </row>
    <row r="352" spans="1:7" x14ac:dyDescent="0.25">
      <c r="A352" s="18" t="s">
        <v>729</v>
      </c>
      <c r="B352" s="16" t="s">
        <v>266</v>
      </c>
      <c r="C352" s="17">
        <v>9386</v>
      </c>
      <c r="D352" s="17">
        <v>9113</v>
      </c>
      <c r="E352" s="17">
        <v>8641</v>
      </c>
      <c r="F352" s="17">
        <v>8421</v>
      </c>
      <c r="G352" s="17">
        <v>7894</v>
      </c>
    </row>
    <row r="353" spans="1:7" x14ac:dyDescent="0.25">
      <c r="A353" s="18" t="s">
        <v>730</v>
      </c>
      <c r="B353" s="16" t="s">
        <v>731</v>
      </c>
      <c r="C353" s="17">
        <v>11905</v>
      </c>
      <c r="D353" s="17">
        <v>10892</v>
      </c>
      <c r="E353" s="17">
        <v>10200</v>
      </c>
      <c r="F353" s="17">
        <v>9978</v>
      </c>
      <c r="G353" s="17">
        <v>9495</v>
      </c>
    </row>
    <row r="354" spans="1:7" x14ac:dyDescent="0.25">
      <c r="A354" s="18" t="s">
        <v>732</v>
      </c>
      <c r="B354" s="16" t="s">
        <v>733</v>
      </c>
      <c r="C354" s="17">
        <v>16582</v>
      </c>
      <c r="D354" s="17">
        <v>16811</v>
      </c>
      <c r="E354" s="17">
        <v>16755</v>
      </c>
      <c r="F354" s="17">
        <v>15060</v>
      </c>
      <c r="G354" s="17">
        <v>15982</v>
      </c>
    </row>
    <row r="355" spans="1:7" x14ac:dyDescent="0.25">
      <c r="A355" s="18" t="s">
        <v>734</v>
      </c>
      <c r="B355" s="16" t="s">
        <v>267</v>
      </c>
      <c r="C355" s="17">
        <v>10110</v>
      </c>
      <c r="D355" s="17">
        <v>10289</v>
      </c>
      <c r="E355" s="17">
        <v>9285</v>
      </c>
      <c r="F355" s="17">
        <v>9169</v>
      </c>
      <c r="G355" s="17">
        <v>8265</v>
      </c>
    </row>
    <row r="356" spans="1:7" x14ac:dyDescent="0.25">
      <c r="A356" s="18" t="s">
        <v>735</v>
      </c>
      <c r="B356" s="16" t="s">
        <v>736</v>
      </c>
      <c r="C356" s="17">
        <v>11025</v>
      </c>
      <c r="D356" s="17">
        <v>10954</v>
      </c>
      <c r="E356" s="17">
        <v>9304</v>
      </c>
      <c r="F356" s="17">
        <v>9701</v>
      </c>
      <c r="G356" s="17">
        <v>8990</v>
      </c>
    </row>
    <row r="357" spans="1:7" x14ac:dyDescent="0.25">
      <c r="A357" s="18" t="s">
        <v>737</v>
      </c>
      <c r="B357" s="16" t="s">
        <v>738</v>
      </c>
      <c r="C357" s="17">
        <v>10496</v>
      </c>
      <c r="D357" s="17">
        <v>10609</v>
      </c>
      <c r="E357" s="17">
        <v>9432</v>
      </c>
      <c r="F357" s="17">
        <v>9402</v>
      </c>
      <c r="G357" s="17">
        <v>9048</v>
      </c>
    </row>
    <row r="358" spans="1:7" x14ac:dyDescent="0.25">
      <c r="A358" s="18" t="s">
        <v>739</v>
      </c>
      <c r="B358" s="16" t="s">
        <v>268</v>
      </c>
      <c r="C358" s="17">
        <v>12493</v>
      </c>
      <c r="D358" s="17">
        <v>11809</v>
      </c>
      <c r="E358" s="17">
        <v>10846</v>
      </c>
      <c r="F358" s="17">
        <v>10928</v>
      </c>
      <c r="G358" s="17">
        <v>10004</v>
      </c>
    </row>
    <row r="359" spans="1:7" x14ac:dyDescent="0.25">
      <c r="A359" s="18" t="s">
        <v>740</v>
      </c>
      <c r="B359" s="16" t="s">
        <v>741</v>
      </c>
      <c r="C359" s="17">
        <v>11505</v>
      </c>
      <c r="D359" s="17">
        <v>10666</v>
      </c>
      <c r="E359" s="17">
        <v>10616</v>
      </c>
      <c r="F359" s="17">
        <v>10242</v>
      </c>
      <c r="G359" s="17">
        <v>9961</v>
      </c>
    </row>
    <row r="360" spans="1:7" x14ac:dyDescent="0.25">
      <c r="A360" s="18" t="s">
        <v>742</v>
      </c>
      <c r="B360" s="16" t="s">
        <v>743</v>
      </c>
      <c r="C360" s="17">
        <v>11660</v>
      </c>
      <c r="D360" s="17">
        <v>11080</v>
      </c>
      <c r="E360" s="17">
        <v>10281</v>
      </c>
      <c r="F360" s="17">
        <v>9870</v>
      </c>
      <c r="G360" s="17">
        <v>9509</v>
      </c>
    </row>
    <row r="361" spans="1:7" x14ac:dyDescent="0.25">
      <c r="A361" s="18" t="s">
        <v>744</v>
      </c>
      <c r="B361" s="16" t="s">
        <v>269</v>
      </c>
      <c r="C361" s="17">
        <v>12036</v>
      </c>
      <c r="D361" s="17">
        <v>11377</v>
      </c>
      <c r="E361" s="17">
        <v>10659</v>
      </c>
      <c r="F361" s="17">
        <v>10569</v>
      </c>
      <c r="G361" s="17">
        <v>9749</v>
      </c>
    </row>
    <row r="362" spans="1:7" x14ac:dyDescent="0.25">
      <c r="A362" s="18" t="s">
        <v>745</v>
      </c>
      <c r="B362" s="16" t="s">
        <v>746</v>
      </c>
      <c r="C362" s="17">
        <v>12853</v>
      </c>
      <c r="D362" s="17">
        <v>11967</v>
      </c>
      <c r="E362" s="17">
        <v>11062</v>
      </c>
      <c r="F362" s="17">
        <v>10912</v>
      </c>
      <c r="G362" s="17">
        <v>10180</v>
      </c>
    </row>
    <row r="363" spans="1:7" x14ac:dyDescent="0.25">
      <c r="A363" s="18" t="s">
        <v>747</v>
      </c>
      <c r="B363" s="16" t="s">
        <v>748</v>
      </c>
      <c r="C363" s="17">
        <v>14124</v>
      </c>
      <c r="D363" s="17">
        <v>13984</v>
      </c>
      <c r="E363" s="17">
        <v>12603</v>
      </c>
      <c r="F363" s="17">
        <v>12012</v>
      </c>
      <c r="G363" s="17">
        <v>11401</v>
      </c>
    </row>
    <row r="364" spans="1:7" x14ac:dyDescent="0.25">
      <c r="A364" s="18" t="s">
        <v>749</v>
      </c>
      <c r="B364" s="16" t="s">
        <v>750</v>
      </c>
      <c r="C364" s="17">
        <v>13548</v>
      </c>
      <c r="D364" s="17">
        <v>12876</v>
      </c>
      <c r="E364" s="17">
        <v>13629</v>
      </c>
      <c r="F364" s="17">
        <v>12482</v>
      </c>
      <c r="G364" s="17">
        <v>12569</v>
      </c>
    </row>
    <row r="365" spans="1:7" x14ac:dyDescent="0.25">
      <c r="A365" s="18" t="s">
        <v>751</v>
      </c>
      <c r="B365" s="16" t="s">
        <v>270</v>
      </c>
      <c r="C365" s="17">
        <v>12699</v>
      </c>
      <c r="D365" s="17">
        <v>11460</v>
      </c>
      <c r="E365" s="17">
        <v>10535</v>
      </c>
      <c r="F365" s="17">
        <v>10253</v>
      </c>
      <c r="G365" s="17">
        <v>9354</v>
      </c>
    </row>
    <row r="366" spans="1:7" x14ac:dyDescent="0.25">
      <c r="A366" s="18" t="s">
        <v>752</v>
      </c>
      <c r="B366" s="16" t="s">
        <v>753</v>
      </c>
      <c r="C366" s="17">
        <v>13678</v>
      </c>
      <c r="D366" s="17">
        <v>13084</v>
      </c>
      <c r="E366" s="17">
        <v>12220</v>
      </c>
      <c r="F366" s="17">
        <v>12780</v>
      </c>
      <c r="G366" s="17">
        <v>11888</v>
      </c>
    </row>
    <row r="367" spans="1:7" x14ac:dyDescent="0.25">
      <c r="A367" s="18" t="s">
        <v>754</v>
      </c>
      <c r="B367" s="16" t="s">
        <v>271</v>
      </c>
      <c r="C367" s="17">
        <v>13173</v>
      </c>
      <c r="D367" s="17">
        <v>12468</v>
      </c>
      <c r="E367" s="17">
        <v>11620</v>
      </c>
      <c r="F367" s="17">
        <v>11455</v>
      </c>
      <c r="G367" s="17">
        <v>10804</v>
      </c>
    </row>
    <row r="368" spans="1:7" x14ac:dyDescent="0.25">
      <c r="A368" s="18" t="s">
        <v>755</v>
      </c>
      <c r="B368" s="16" t="s">
        <v>756</v>
      </c>
      <c r="C368" s="17">
        <v>11432</v>
      </c>
      <c r="D368" s="17">
        <v>11619</v>
      </c>
      <c r="E368" s="17">
        <v>9780</v>
      </c>
      <c r="F368" s="17">
        <v>9569</v>
      </c>
      <c r="G368" s="17">
        <v>8754</v>
      </c>
    </row>
    <row r="369" spans="1:7" x14ac:dyDescent="0.25">
      <c r="A369" s="18" t="s">
        <v>757</v>
      </c>
      <c r="B369" s="16" t="s">
        <v>758</v>
      </c>
      <c r="C369" s="17">
        <v>16772</v>
      </c>
      <c r="D369" s="17">
        <v>12792</v>
      </c>
      <c r="E369" s="17" t="s">
        <v>806</v>
      </c>
      <c r="F369" s="17">
        <v>15903</v>
      </c>
      <c r="G369" s="17">
        <v>15340</v>
      </c>
    </row>
    <row r="370" spans="1:7" x14ac:dyDescent="0.25">
      <c r="A370" s="18" t="s">
        <v>759</v>
      </c>
      <c r="B370" s="16" t="s">
        <v>272</v>
      </c>
      <c r="C370" s="17">
        <v>13390</v>
      </c>
      <c r="D370" s="17">
        <v>12537</v>
      </c>
      <c r="E370" s="17">
        <v>11715</v>
      </c>
      <c r="F370" s="17">
        <v>11364</v>
      </c>
      <c r="G370" s="17">
        <v>10813</v>
      </c>
    </row>
    <row r="371" spans="1:7" x14ac:dyDescent="0.25">
      <c r="A371" s="18" t="s">
        <v>760</v>
      </c>
      <c r="B371" s="16" t="s">
        <v>761</v>
      </c>
      <c r="C371" s="17">
        <v>13292</v>
      </c>
      <c r="D371" s="17">
        <v>14052</v>
      </c>
      <c r="E371" s="17">
        <v>12547</v>
      </c>
      <c r="F371" s="17">
        <v>12229</v>
      </c>
      <c r="G371" s="17">
        <v>11907</v>
      </c>
    </row>
    <row r="372" spans="1:7" x14ac:dyDescent="0.25">
      <c r="A372" s="18" t="s">
        <v>762</v>
      </c>
      <c r="B372" s="16" t="s">
        <v>763</v>
      </c>
      <c r="C372" s="17">
        <v>13459</v>
      </c>
      <c r="D372" s="17">
        <v>12919</v>
      </c>
      <c r="E372" s="17">
        <v>12376</v>
      </c>
      <c r="F372" s="17">
        <v>11851</v>
      </c>
      <c r="G372" s="17">
        <v>11184</v>
      </c>
    </row>
    <row r="373" spans="1:7" x14ac:dyDescent="0.25">
      <c r="A373" s="18" t="s">
        <v>764</v>
      </c>
      <c r="B373" s="16" t="s">
        <v>765</v>
      </c>
      <c r="C373" s="17">
        <v>12790</v>
      </c>
      <c r="D373" s="17">
        <v>11838</v>
      </c>
      <c r="E373" s="17">
        <v>11215</v>
      </c>
      <c r="F373" s="17">
        <v>11601</v>
      </c>
      <c r="G373" s="17">
        <v>11131</v>
      </c>
    </row>
    <row r="374" spans="1:7" x14ac:dyDescent="0.25">
      <c r="A374" s="18" t="s">
        <v>766</v>
      </c>
      <c r="B374" s="16" t="s">
        <v>767</v>
      </c>
      <c r="C374" s="17">
        <v>12989</v>
      </c>
      <c r="D374" s="17">
        <v>12057</v>
      </c>
      <c r="E374" s="17">
        <v>10885</v>
      </c>
      <c r="F374" s="17">
        <v>11418</v>
      </c>
      <c r="G374" s="17">
        <v>10459</v>
      </c>
    </row>
    <row r="375" spans="1:7" x14ac:dyDescent="0.25">
      <c r="A375" s="18" t="s">
        <v>768</v>
      </c>
      <c r="B375" s="16" t="s">
        <v>273</v>
      </c>
      <c r="C375" s="17">
        <v>12116</v>
      </c>
      <c r="D375" s="17">
        <v>11569</v>
      </c>
      <c r="E375" s="17">
        <v>10721</v>
      </c>
      <c r="F375" s="17">
        <v>10587</v>
      </c>
      <c r="G375" s="17">
        <v>10072</v>
      </c>
    </row>
    <row r="376" spans="1:7" x14ac:dyDescent="0.25">
      <c r="A376" s="18" t="s">
        <v>769</v>
      </c>
      <c r="B376" s="16" t="s">
        <v>770</v>
      </c>
      <c r="C376" s="17">
        <v>13128</v>
      </c>
      <c r="D376" s="17">
        <v>12319</v>
      </c>
      <c r="E376" s="17">
        <v>12524</v>
      </c>
      <c r="F376" s="17">
        <v>11813</v>
      </c>
      <c r="G376" s="17">
        <v>11409</v>
      </c>
    </row>
    <row r="377" spans="1:7" x14ac:dyDescent="0.25">
      <c r="A377" s="18" t="s">
        <v>771</v>
      </c>
      <c r="B377" s="16" t="s">
        <v>274</v>
      </c>
      <c r="C377" s="17">
        <v>11033</v>
      </c>
      <c r="D377" s="17">
        <v>10292</v>
      </c>
      <c r="E377" s="17">
        <v>9773</v>
      </c>
      <c r="F377" s="17">
        <v>9538</v>
      </c>
      <c r="G377" s="17">
        <v>8997</v>
      </c>
    </row>
    <row r="378" spans="1:7" x14ac:dyDescent="0.25">
      <c r="A378" s="18" t="s">
        <v>772</v>
      </c>
      <c r="B378" s="16" t="s">
        <v>773</v>
      </c>
      <c r="C378" s="17">
        <v>13464</v>
      </c>
      <c r="D378" s="17">
        <v>13283</v>
      </c>
      <c r="E378" s="17">
        <v>12172</v>
      </c>
      <c r="F378" s="17">
        <v>12361</v>
      </c>
      <c r="G378" s="17">
        <v>11271</v>
      </c>
    </row>
    <row r="379" spans="1:7" x14ac:dyDescent="0.25">
      <c r="A379" s="18" t="s">
        <v>774</v>
      </c>
      <c r="B379" s="16" t="s">
        <v>775</v>
      </c>
      <c r="C379" s="17">
        <v>11448</v>
      </c>
      <c r="D379" s="17">
        <v>10780</v>
      </c>
      <c r="E379" s="17">
        <v>9807</v>
      </c>
      <c r="F379" s="17">
        <v>9859</v>
      </c>
      <c r="G379" s="17">
        <v>9627</v>
      </c>
    </row>
    <row r="380" spans="1:7" x14ac:dyDescent="0.25">
      <c r="A380" s="18" t="s">
        <v>776</v>
      </c>
      <c r="B380" s="16" t="s">
        <v>777</v>
      </c>
      <c r="C380" s="17">
        <v>14602</v>
      </c>
      <c r="D380" s="17">
        <v>12703</v>
      </c>
      <c r="E380" s="17">
        <v>12401</v>
      </c>
      <c r="F380" s="17">
        <v>10655</v>
      </c>
      <c r="G380" s="17">
        <v>11130</v>
      </c>
    </row>
    <row r="381" spans="1:7" x14ac:dyDescent="0.25">
      <c r="A381" s="18" t="s">
        <v>778</v>
      </c>
      <c r="B381" s="16" t="s">
        <v>779</v>
      </c>
      <c r="C381" s="17">
        <v>11284</v>
      </c>
      <c r="D381" s="17">
        <v>10125</v>
      </c>
      <c r="E381" s="17">
        <v>9170</v>
      </c>
      <c r="F381" s="17">
        <v>9510</v>
      </c>
      <c r="G381" s="17">
        <v>9135</v>
      </c>
    </row>
    <row r="382" spans="1:7" x14ac:dyDescent="0.25">
      <c r="A382" s="18" t="s">
        <v>780</v>
      </c>
      <c r="B382" s="16" t="s">
        <v>781</v>
      </c>
      <c r="C382" s="17">
        <v>11427</v>
      </c>
      <c r="D382" s="17">
        <v>10644</v>
      </c>
      <c r="E382" s="17">
        <v>9595</v>
      </c>
      <c r="F382" s="17">
        <v>9876</v>
      </c>
      <c r="G382" s="17">
        <v>9674</v>
      </c>
    </row>
    <row r="383" spans="1:7" x14ac:dyDescent="0.25">
      <c r="A383" s="18" t="s">
        <v>782</v>
      </c>
      <c r="B383" s="16" t="s">
        <v>783</v>
      </c>
      <c r="C383" s="17">
        <v>10547</v>
      </c>
      <c r="D383" s="17">
        <v>10430</v>
      </c>
      <c r="E383" s="17">
        <v>10051</v>
      </c>
      <c r="F383" s="17">
        <v>9937</v>
      </c>
      <c r="G383" s="17">
        <v>9703</v>
      </c>
    </row>
    <row r="384" spans="1:7" x14ac:dyDescent="0.25">
      <c r="A384" s="18" t="s">
        <v>784</v>
      </c>
      <c r="B384" s="16" t="s">
        <v>275</v>
      </c>
      <c r="C384" s="17">
        <v>11936</v>
      </c>
      <c r="D384" s="17">
        <v>11708</v>
      </c>
      <c r="E384" s="17">
        <v>10768</v>
      </c>
      <c r="F384" s="17">
        <v>10802</v>
      </c>
      <c r="G384" s="17">
        <v>9994</v>
      </c>
    </row>
    <row r="385" spans="1:7" x14ac:dyDescent="0.25">
      <c r="A385" s="18" t="s">
        <v>785</v>
      </c>
      <c r="B385" s="16" t="s">
        <v>786</v>
      </c>
      <c r="C385" s="17">
        <v>11536</v>
      </c>
      <c r="D385" s="17">
        <v>11195</v>
      </c>
      <c r="E385" s="17">
        <v>10837</v>
      </c>
      <c r="F385" s="17">
        <v>10299</v>
      </c>
      <c r="G385" s="17">
        <v>9764</v>
      </c>
    </row>
    <row r="386" spans="1:7" x14ac:dyDescent="0.25">
      <c r="A386" s="18" t="s">
        <v>787</v>
      </c>
      <c r="B386" s="16" t="s">
        <v>788</v>
      </c>
      <c r="C386" s="17">
        <v>13644</v>
      </c>
      <c r="D386" s="17">
        <v>12502</v>
      </c>
      <c r="E386" s="17">
        <v>10923</v>
      </c>
      <c r="F386" s="17">
        <v>11111</v>
      </c>
      <c r="G386" s="17">
        <v>11109</v>
      </c>
    </row>
    <row r="387" spans="1:7" x14ac:dyDescent="0.25">
      <c r="A387" s="18" t="s">
        <v>789</v>
      </c>
      <c r="B387" s="16" t="s">
        <v>790</v>
      </c>
      <c r="C387" s="17">
        <v>10814</v>
      </c>
      <c r="D387" s="17">
        <v>10154</v>
      </c>
      <c r="E387" s="17">
        <v>9682</v>
      </c>
      <c r="F387" s="17">
        <v>9452</v>
      </c>
      <c r="G387" s="17">
        <v>8868</v>
      </c>
    </row>
    <row r="388" spans="1:7" x14ac:dyDescent="0.25">
      <c r="A388" s="18" t="s">
        <v>791</v>
      </c>
      <c r="B388" s="16" t="s">
        <v>276</v>
      </c>
      <c r="C388" s="17">
        <v>11250</v>
      </c>
      <c r="D388" s="17">
        <v>10465</v>
      </c>
      <c r="E388" s="17">
        <v>9829</v>
      </c>
      <c r="F388" s="17">
        <v>9779</v>
      </c>
      <c r="G388" s="17">
        <v>9249</v>
      </c>
    </row>
    <row r="389" spans="1:7" x14ac:dyDescent="0.25">
      <c r="A389" s="18" t="s">
        <v>792</v>
      </c>
      <c r="B389" s="16" t="s">
        <v>793</v>
      </c>
      <c r="C389" s="17">
        <v>14286</v>
      </c>
      <c r="D389" s="17">
        <v>13081</v>
      </c>
      <c r="E389" s="17">
        <v>12169</v>
      </c>
      <c r="F389" s="17">
        <v>11983</v>
      </c>
      <c r="G389" s="17">
        <v>11379</v>
      </c>
    </row>
    <row r="390" spans="1:7" x14ac:dyDescent="0.25">
      <c r="A390" s="18" t="s">
        <v>794</v>
      </c>
      <c r="B390" s="16" t="s">
        <v>277</v>
      </c>
      <c r="C390" s="17">
        <v>10942</v>
      </c>
      <c r="D390" s="17">
        <v>10339</v>
      </c>
      <c r="E390" s="17">
        <v>9587</v>
      </c>
      <c r="F390" s="17">
        <v>9419</v>
      </c>
      <c r="G390" s="17">
        <v>8968</v>
      </c>
    </row>
    <row r="391" spans="1:7" x14ac:dyDescent="0.25">
      <c r="A391" s="18" t="s">
        <v>795</v>
      </c>
      <c r="B391" s="16" t="s">
        <v>278</v>
      </c>
      <c r="C391" s="17">
        <v>11567</v>
      </c>
      <c r="D391" s="17">
        <v>11066</v>
      </c>
      <c r="E391" s="17">
        <v>10473</v>
      </c>
      <c r="F391" s="17">
        <v>10578</v>
      </c>
      <c r="G391" s="17">
        <v>10104</v>
      </c>
    </row>
    <row r="392" spans="1:7" x14ac:dyDescent="0.25">
      <c r="A392" s="18" t="s">
        <v>796</v>
      </c>
      <c r="B392" s="16" t="s">
        <v>263</v>
      </c>
      <c r="C392" s="17">
        <v>11126</v>
      </c>
      <c r="D392" s="17">
        <v>10710</v>
      </c>
      <c r="E392" s="17">
        <v>10409</v>
      </c>
      <c r="F392" s="17">
        <v>10378</v>
      </c>
      <c r="G392" s="17">
        <v>9669</v>
      </c>
    </row>
    <row r="393" spans="1:7" x14ac:dyDescent="0.25">
      <c r="A393" s="18" t="s">
        <v>797</v>
      </c>
      <c r="B393" s="16" t="s">
        <v>798</v>
      </c>
      <c r="C393" s="17">
        <v>10362</v>
      </c>
      <c r="D393" s="17">
        <v>9799</v>
      </c>
      <c r="E393" s="17">
        <v>9522</v>
      </c>
      <c r="F393" s="17">
        <v>9329</v>
      </c>
      <c r="G393" s="17">
        <v>8833</v>
      </c>
    </row>
    <row r="394" spans="1:7" x14ac:dyDescent="0.25">
      <c r="A394" s="18" t="s">
        <v>799</v>
      </c>
      <c r="B394" s="16" t="s">
        <v>800</v>
      </c>
      <c r="C394" s="17">
        <v>11378</v>
      </c>
      <c r="D394" s="17">
        <v>10330</v>
      </c>
      <c r="E394" s="17">
        <v>9789</v>
      </c>
      <c r="F394" s="17">
        <v>9473</v>
      </c>
      <c r="G394" s="17">
        <v>8892</v>
      </c>
    </row>
    <row r="395" spans="1:7" x14ac:dyDescent="0.25">
      <c r="A395" s="18" t="s">
        <v>801</v>
      </c>
      <c r="B395" s="16" t="s">
        <v>802</v>
      </c>
      <c r="C395" s="17">
        <v>11548</v>
      </c>
      <c r="D395" s="17">
        <v>11078</v>
      </c>
      <c r="E395" s="17">
        <v>10454</v>
      </c>
      <c r="F395" s="17">
        <v>10582</v>
      </c>
      <c r="G395" s="17">
        <v>10206</v>
      </c>
    </row>
    <row r="396" spans="1:7" x14ac:dyDescent="0.25">
      <c r="A396" s="18" t="s">
        <v>803</v>
      </c>
      <c r="B396" s="16" t="s">
        <v>804</v>
      </c>
      <c r="C396" s="17">
        <v>10982</v>
      </c>
      <c r="D396" s="17">
        <v>10544</v>
      </c>
      <c r="E396" s="17">
        <v>9663</v>
      </c>
      <c r="F396" s="17">
        <v>9561</v>
      </c>
      <c r="G396" s="17">
        <v>8966</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t="s">
        <v>846</v>
      </c>
      <c r="B401" t="s">
        <v>850</v>
      </c>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L401"/>
  <sheetViews>
    <sheetView workbookViewId="0">
      <pane xSplit="2" ySplit="6" topLeftCell="C7" activePane="bottomRight" state="frozen"/>
      <selection activeCell="A4" sqref="A4:K59"/>
      <selection pane="topRight" activeCell="A4" sqref="A4:K59"/>
      <selection pane="bottomLeft" activeCell="A4" sqref="A4:K59"/>
      <selection pane="bottomRight" activeCell="H9" sqref="H9:L9"/>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12" ht="14.1" customHeight="1" x14ac:dyDescent="0.25">
      <c r="A1" s="41" t="s">
        <v>851</v>
      </c>
      <c r="B1" s="41"/>
      <c r="C1" s="41"/>
      <c r="D1" s="41"/>
      <c r="E1" s="41"/>
      <c r="F1" s="41"/>
      <c r="G1" s="41"/>
    </row>
    <row r="3" spans="1:12" x14ac:dyDescent="0.25">
      <c r="C3" s="32" t="s">
        <v>809</v>
      </c>
    </row>
    <row r="4" spans="1:12" x14ac:dyDescent="0.25">
      <c r="B4" s="7" t="s">
        <v>3</v>
      </c>
      <c r="C4" s="54" t="s">
        <v>815</v>
      </c>
      <c r="D4" s="54"/>
      <c r="E4" s="54"/>
      <c r="F4" s="54"/>
      <c r="G4" s="55"/>
      <c r="H4" s="54" t="s">
        <v>816</v>
      </c>
      <c r="I4" s="54"/>
      <c r="J4" s="54"/>
      <c r="K4" s="54"/>
      <c r="L4" s="54"/>
    </row>
    <row r="5" spans="1:12" ht="39.6" x14ac:dyDescent="0.25">
      <c r="C5" s="10" t="s">
        <v>810</v>
      </c>
      <c r="D5" s="10" t="s">
        <v>811</v>
      </c>
      <c r="E5" s="10" t="s">
        <v>812</v>
      </c>
      <c r="F5" s="11" t="s">
        <v>813</v>
      </c>
      <c r="G5" s="11" t="s">
        <v>814</v>
      </c>
      <c r="H5" s="10" t="s">
        <v>810</v>
      </c>
      <c r="I5" s="10" t="s">
        <v>811</v>
      </c>
      <c r="J5" s="10" t="s">
        <v>812</v>
      </c>
      <c r="K5" s="11" t="s">
        <v>813</v>
      </c>
      <c r="L5" s="11" t="s">
        <v>814</v>
      </c>
    </row>
    <row r="6" spans="1:12" x14ac:dyDescent="0.25">
      <c r="B6" s="12" t="s">
        <v>5</v>
      </c>
      <c r="C6" s="13">
        <v>7463</v>
      </c>
      <c r="D6" s="13">
        <v>3181</v>
      </c>
      <c r="E6" s="13">
        <v>467</v>
      </c>
      <c r="F6" s="13">
        <v>776</v>
      </c>
      <c r="G6" s="13">
        <v>1465</v>
      </c>
      <c r="H6" s="48">
        <v>55.894248052726184</v>
      </c>
      <c r="I6" s="48">
        <v>23.824146195326541</v>
      </c>
      <c r="J6" s="48">
        <v>3.497603355302576</v>
      </c>
      <c r="K6" s="48">
        <v>5.8118633912522473</v>
      </c>
      <c r="L6" s="48">
        <v>10.972139005392451</v>
      </c>
    </row>
    <row r="7" spans="1:12" x14ac:dyDescent="0.25">
      <c r="B7" s="12" t="s">
        <v>6</v>
      </c>
      <c r="C7" s="13">
        <v>7429</v>
      </c>
      <c r="D7" s="13">
        <v>2945</v>
      </c>
      <c r="E7" s="13">
        <v>472</v>
      </c>
      <c r="F7" s="13">
        <v>772</v>
      </c>
      <c r="G7" s="13">
        <v>1466</v>
      </c>
      <c r="H7" s="48">
        <v>56.779272393763378</v>
      </c>
      <c r="I7" s="48">
        <v>22.508407214918986</v>
      </c>
      <c r="J7" s="48">
        <v>3.6074594925099359</v>
      </c>
      <c r="K7" s="48">
        <v>5.9003362885967592</v>
      </c>
      <c r="L7" s="48">
        <v>11.204524610210944</v>
      </c>
    </row>
    <row r="8" spans="1:12" x14ac:dyDescent="0.25">
      <c r="B8" s="12" t="s">
        <v>210</v>
      </c>
      <c r="C8" s="13">
        <v>7521</v>
      </c>
      <c r="D8" s="13">
        <v>3588</v>
      </c>
      <c r="E8" s="13">
        <v>458</v>
      </c>
      <c r="F8" s="13">
        <v>785</v>
      </c>
      <c r="G8" s="13">
        <v>1464</v>
      </c>
      <c r="H8" s="48">
        <v>54.436884771279679</v>
      </c>
      <c r="I8" s="48">
        <v>25.969889982628835</v>
      </c>
      <c r="J8" s="48">
        <v>3.3149971048060225</v>
      </c>
      <c r="K8" s="48">
        <v>5.6818181818181817</v>
      </c>
      <c r="L8" s="48">
        <v>10.596409959467284</v>
      </c>
    </row>
    <row r="9" spans="1:12" x14ac:dyDescent="0.25">
      <c r="A9" s="28" t="s">
        <v>283</v>
      </c>
      <c r="B9" s="14" t="s">
        <v>342</v>
      </c>
      <c r="C9" s="22">
        <v>4776</v>
      </c>
      <c r="D9" s="22">
        <v>3071</v>
      </c>
      <c r="E9" s="22">
        <v>434</v>
      </c>
      <c r="F9" s="22">
        <v>1011</v>
      </c>
      <c r="G9" s="22">
        <v>2212</v>
      </c>
      <c r="H9" s="33">
        <v>41.515994436717662</v>
      </c>
      <c r="I9" s="33">
        <v>26.695062586926287</v>
      </c>
      <c r="J9" s="33">
        <v>3.7726008344923505</v>
      </c>
      <c r="K9" s="33">
        <v>8.7882475660639781</v>
      </c>
      <c r="L9" s="33">
        <v>19.228094575799723</v>
      </c>
    </row>
    <row r="10" spans="1:12" x14ac:dyDescent="0.25">
      <c r="A10" s="28" t="s">
        <v>7</v>
      </c>
      <c r="B10" s="14" t="s">
        <v>8</v>
      </c>
      <c r="C10" s="22">
        <v>5179</v>
      </c>
      <c r="D10" s="22">
        <v>2174</v>
      </c>
      <c r="E10" s="22">
        <v>690</v>
      </c>
      <c r="F10" s="22">
        <v>609</v>
      </c>
      <c r="G10" s="22">
        <v>1840</v>
      </c>
      <c r="H10" s="33">
        <v>49.361418223408307</v>
      </c>
      <c r="I10" s="33">
        <v>20.720548989706444</v>
      </c>
      <c r="J10" s="33">
        <v>6.5764391917651546</v>
      </c>
      <c r="K10" s="33">
        <v>5.8044224170796799</v>
      </c>
      <c r="L10" s="33">
        <v>17.53717117804041</v>
      </c>
    </row>
    <row r="11" spans="1:12" x14ac:dyDescent="0.25">
      <c r="A11" s="28" t="s">
        <v>284</v>
      </c>
      <c r="B11" s="14" t="s">
        <v>343</v>
      </c>
      <c r="C11" s="22">
        <v>5382</v>
      </c>
      <c r="D11" s="22">
        <v>3957</v>
      </c>
      <c r="E11" s="22">
        <v>766</v>
      </c>
      <c r="F11" s="22">
        <v>874</v>
      </c>
      <c r="G11" s="22">
        <v>1304</v>
      </c>
      <c r="H11" s="33">
        <v>43.816657168444188</v>
      </c>
      <c r="I11" s="33">
        <v>32.215256859073513</v>
      </c>
      <c r="J11" s="33">
        <v>6.2362614996336401</v>
      </c>
      <c r="K11" s="33">
        <v>7.1155255230806809</v>
      </c>
      <c r="L11" s="33">
        <v>10.616298949767971</v>
      </c>
    </row>
    <row r="12" spans="1:12" x14ac:dyDescent="0.25">
      <c r="A12" s="28" t="s">
        <v>9</v>
      </c>
      <c r="B12" s="14" t="s">
        <v>10</v>
      </c>
      <c r="C12" s="22">
        <v>6622</v>
      </c>
      <c r="D12" s="22">
        <v>2703</v>
      </c>
      <c r="E12" s="22">
        <v>592</v>
      </c>
      <c r="F12" s="22">
        <v>637</v>
      </c>
      <c r="G12" s="22">
        <v>1092</v>
      </c>
      <c r="H12" s="33">
        <v>56.86072471234759</v>
      </c>
      <c r="I12" s="33">
        <v>23.209685729005667</v>
      </c>
      <c r="J12" s="33">
        <v>5.0832904001373862</v>
      </c>
      <c r="K12" s="33">
        <v>5.4696891636613429</v>
      </c>
      <c r="L12" s="33">
        <v>9.3766099948480157</v>
      </c>
    </row>
    <row r="13" spans="1:12" x14ac:dyDescent="0.25">
      <c r="A13" s="28" t="s">
        <v>11</v>
      </c>
      <c r="B13" s="14" t="s">
        <v>12</v>
      </c>
      <c r="C13" s="22">
        <v>6007</v>
      </c>
      <c r="D13" s="22">
        <v>2581</v>
      </c>
      <c r="E13" s="22">
        <v>682</v>
      </c>
      <c r="F13" s="22">
        <v>682</v>
      </c>
      <c r="G13" s="22">
        <v>1020</v>
      </c>
      <c r="H13" s="33">
        <v>54.748450601531175</v>
      </c>
      <c r="I13" s="33">
        <v>23.523514400291649</v>
      </c>
      <c r="J13" s="33">
        <v>6.2158220925993435</v>
      </c>
      <c r="K13" s="33">
        <v>6.2158220925993435</v>
      </c>
      <c r="L13" s="33">
        <v>9.2963908129784905</v>
      </c>
    </row>
    <row r="14" spans="1:12" x14ac:dyDescent="0.25">
      <c r="A14" s="28" t="s">
        <v>13</v>
      </c>
      <c r="B14" s="14" t="s">
        <v>14</v>
      </c>
      <c r="C14" s="22">
        <v>5898</v>
      </c>
      <c r="D14" s="22">
        <v>2846</v>
      </c>
      <c r="E14" s="22">
        <v>513</v>
      </c>
      <c r="F14" s="22">
        <v>638</v>
      </c>
      <c r="G14" s="22">
        <v>1106</v>
      </c>
      <c r="H14" s="33">
        <v>53.613307881101711</v>
      </c>
      <c r="I14" s="33">
        <v>25.870375420416323</v>
      </c>
      <c r="J14" s="33">
        <v>4.6632124352331603</v>
      </c>
      <c r="K14" s="33">
        <v>5.7994727752022541</v>
      </c>
      <c r="L14" s="33">
        <v>10.053631488046541</v>
      </c>
    </row>
    <row r="15" spans="1:12" x14ac:dyDescent="0.25">
      <c r="A15" s="28" t="s">
        <v>15</v>
      </c>
      <c r="B15" s="14" t="s">
        <v>16</v>
      </c>
      <c r="C15" s="22">
        <v>5449</v>
      </c>
      <c r="D15" s="22">
        <v>2878</v>
      </c>
      <c r="E15" s="22">
        <v>582</v>
      </c>
      <c r="F15" s="22">
        <v>638</v>
      </c>
      <c r="G15" s="22">
        <v>698</v>
      </c>
      <c r="H15" s="33">
        <v>53.186920448999508</v>
      </c>
      <c r="I15" s="33">
        <v>28.09175207418253</v>
      </c>
      <c r="J15" s="33">
        <v>5.6808199121522689</v>
      </c>
      <c r="K15" s="33">
        <v>6.227428013665202</v>
      </c>
      <c r="L15" s="33">
        <v>6.813079551000488</v>
      </c>
    </row>
    <row r="16" spans="1:12" x14ac:dyDescent="0.25">
      <c r="A16" s="28" t="s">
        <v>285</v>
      </c>
      <c r="B16" s="14" t="s">
        <v>344</v>
      </c>
      <c r="C16" s="22">
        <v>6263</v>
      </c>
      <c r="D16" s="22">
        <v>2928</v>
      </c>
      <c r="E16" s="22">
        <v>368</v>
      </c>
      <c r="F16" s="22">
        <v>741</v>
      </c>
      <c r="G16" s="22">
        <v>655</v>
      </c>
      <c r="H16" s="33">
        <v>57.170241898676402</v>
      </c>
      <c r="I16" s="33">
        <v>26.727521679598361</v>
      </c>
      <c r="J16" s="33">
        <v>3.3591967138293017</v>
      </c>
      <c r="K16" s="33">
        <v>6.7640346873573716</v>
      </c>
      <c r="L16" s="33">
        <v>5.9790050205385672</v>
      </c>
    </row>
    <row r="17" spans="1:12" x14ac:dyDescent="0.25">
      <c r="A17" s="28" t="s">
        <v>286</v>
      </c>
      <c r="B17" s="14" t="s">
        <v>345</v>
      </c>
      <c r="C17" s="22">
        <v>8537</v>
      </c>
      <c r="D17" s="22">
        <v>3535</v>
      </c>
      <c r="E17" s="22">
        <v>632</v>
      </c>
      <c r="F17" s="22">
        <v>971</v>
      </c>
      <c r="G17" s="22">
        <v>1617</v>
      </c>
      <c r="H17" s="33">
        <v>55.826575987444414</v>
      </c>
      <c r="I17" s="33">
        <v>23.116662307088674</v>
      </c>
      <c r="J17" s="33">
        <v>4.1328799372220768</v>
      </c>
      <c r="K17" s="33">
        <v>6.3497253465864505</v>
      </c>
      <c r="L17" s="33">
        <v>10.574156421658383</v>
      </c>
    </row>
    <row r="18" spans="1:12" x14ac:dyDescent="0.25">
      <c r="A18" s="28" t="s">
        <v>17</v>
      </c>
      <c r="B18" s="14" t="s">
        <v>18</v>
      </c>
      <c r="C18" s="22">
        <v>5383</v>
      </c>
      <c r="D18" s="22">
        <v>2969</v>
      </c>
      <c r="E18" s="22">
        <v>737</v>
      </c>
      <c r="F18" s="22">
        <v>909</v>
      </c>
      <c r="G18" s="22">
        <v>1258</v>
      </c>
      <c r="H18" s="33">
        <v>47.823383084577117</v>
      </c>
      <c r="I18" s="33">
        <v>26.377043354655292</v>
      </c>
      <c r="J18" s="33">
        <v>6.5476190476190483</v>
      </c>
      <c r="K18" s="33">
        <v>8.0756929637526653</v>
      </c>
      <c r="L18" s="33">
        <v>11.176261549395877</v>
      </c>
    </row>
    <row r="19" spans="1:12" x14ac:dyDescent="0.25">
      <c r="A19" s="28" t="s">
        <v>19</v>
      </c>
      <c r="B19" s="14" t="s">
        <v>20</v>
      </c>
      <c r="C19" s="22">
        <v>7253</v>
      </c>
      <c r="D19" s="22">
        <v>2351</v>
      </c>
      <c r="E19" s="22">
        <v>407</v>
      </c>
      <c r="F19" s="22">
        <v>681</v>
      </c>
      <c r="G19" s="22">
        <v>1509</v>
      </c>
      <c r="H19" s="33">
        <v>59.4459470535202</v>
      </c>
      <c r="I19" s="33">
        <v>19.268912384230802</v>
      </c>
      <c r="J19" s="33">
        <v>3.3357921481845749</v>
      </c>
      <c r="K19" s="33">
        <v>5.5815097123186623</v>
      </c>
      <c r="L19" s="33">
        <v>12.367838701745759</v>
      </c>
    </row>
    <row r="20" spans="1:12" x14ac:dyDescent="0.25">
      <c r="A20" s="28" t="s">
        <v>21</v>
      </c>
      <c r="B20" s="14" t="s">
        <v>22</v>
      </c>
      <c r="C20" s="22">
        <v>5056</v>
      </c>
      <c r="D20" s="22">
        <v>2254</v>
      </c>
      <c r="E20" s="22">
        <v>706</v>
      </c>
      <c r="F20" s="22">
        <v>711</v>
      </c>
      <c r="G20" s="22">
        <v>1420</v>
      </c>
      <c r="H20" s="33">
        <v>49.827535232088302</v>
      </c>
      <c r="I20" s="33">
        <v>22.213462107026707</v>
      </c>
      <c r="J20" s="33">
        <v>6.9577214940376466</v>
      </c>
      <c r="K20" s="33">
        <v>7.006997142012418</v>
      </c>
      <c r="L20" s="33">
        <v>13.994284024834927</v>
      </c>
    </row>
    <row r="21" spans="1:12" x14ac:dyDescent="0.25">
      <c r="A21" s="28" t="s">
        <v>287</v>
      </c>
      <c r="B21" s="14" t="s">
        <v>346</v>
      </c>
      <c r="C21" s="22">
        <v>5174</v>
      </c>
      <c r="D21" s="22">
        <v>2985</v>
      </c>
      <c r="E21" s="22">
        <v>711</v>
      </c>
      <c r="F21" s="22">
        <v>1049</v>
      </c>
      <c r="G21" s="22">
        <v>587</v>
      </c>
      <c r="H21" s="33">
        <v>49.248048734056731</v>
      </c>
      <c r="I21" s="33">
        <v>28.412335808109653</v>
      </c>
      <c r="J21" s="33">
        <v>6.7675613934894354</v>
      </c>
      <c r="K21" s="33">
        <v>9.9847706072720346</v>
      </c>
      <c r="L21" s="33">
        <v>5.5872834570721492</v>
      </c>
    </row>
    <row r="22" spans="1:12" x14ac:dyDescent="0.25">
      <c r="A22" s="28" t="s">
        <v>23</v>
      </c>
      <c r="B22" s="14" t="s">
        <v>24</v>
      </c>
      <c r="C22" s="22">
        <v>6360</v>
      </c>
      <c r="D22" s="22">
        <v>3257</v>
      </c>
      <c r="E22" s="22">
        <v>468</v>
      </c>
      <c r="F22" s="22">
        <v>732</v>
      </c>
      <c r="G22" s="22">
        <v>1396</v>
      </c>
      <c r="H22" s="33">
        <v>52.075657086710883</v>
      </c>
      <c r="I22" s="33">
        <v>26.668304265946123</v>
      </c>
      <c r="J22" s="33">
        <v>3.831982313927782</v>
      </c>
      <c r="K22" s="33">
        <v>5.9936133628101205</v>
      </c>
      <c r="L22" s="33">
        <v>11.430442970605093</v>
      </c>
    </row>
    <row r="23" spans="1:12" x14ac:dyDescent="0.25">
      <c r="A23" s="28" t="s">
        <v>25</v>
      </c>
      <c r="B23" s="14" t="s">
        <v>26</v>
      </c>
      <c r="C23" s="22">
        <v>9587</v>
      </c>
      <c r="D23" s="22">
        <v>3375</v>
      </c>
      <c r="E23" s="22">
        <v>332</v>
      </c>
      <c r="F23" s="22">
        <v>807</v>
      </c>
      <c r="G23" s="22">
        <v>1689</v>
      </c>
      <c r="H23" s="33">
        <v>60.715642811906264</v>
      </c>
      <c r="I23" s="33">
        <v>21.374287523749206</v>
      </c>
      <c r="J23" s="33">
        <v>2.1025965801139961</v>
      </c>
      <c r="K23" s="33">
        <v>5.1108296390120334</v>
      </c>
      <c r="L23" s="33">
        <v>10.696643445218493</v>
      </c>
    </row>
    <row r="24" spans="1:12" x14ac:dyDescent="0.25">
      <c r="A24" s="28" t="s">
        <v>27</v>
      </c>
      <c r="B24" s="14" t="s">
        <v>28</v>
      </c>
      <c r="C24" s="22">
        <v>5647</v>
      </c>
      <c r="D24" s="22">
        <v>2921</v>
      </c>
      <c r="E24" s="22">
        <v>534</v>
      </c>
      <c r="F24" s="22">
        <v>807</v>
      </c>
      <c r="G24" s="22">
        <v>1202</v>
      </c>
      <c r="H24" s="33">
        <v>50.82350823508235</v>
      </c>
      <c r="I24" s="33">
        <v>26.28926289262893</v>
      </c>
      <c r="J24" s="33">
        <v>4.8060480604806051</v>
      </c>
      <c r="K24" s="33">
        <v>7.2630726307263069</v>
      </c>
      <c r="L24" s="33">
        <v>10.818108181081811</v>
      </c>
    </row>
    <row r="25" spans="1:12" x14ac:dyDescent="0.25">
      <c r="A25" s="28" t="s">
        <v>288</v>
      </c>
      <c r="B25" s="14" t="s">
        <v>347</v>
      </c>
      <c r="C25" s="22">
        <v>3645</v>
      </c>
      <c r="D25" s="22">
        <v>3343</v>
      </c>
      <c r="E25" s="22">
        <v>811</v>
      </c>
      <c r="F25" s="22">
        <v>1008</v>
      </c>
      <c r="G25" s="22">
        <v>1025</v>
      </c>
      <c r="H25" s="33">
        <v>37.072823433685926</v>
      </c>
      <c r="I25" s="33">
        <v>34.001220504475185</v>
      </c>
      <c r="J25" s="33">
        <v>8.2485760781122863</v>
      </c>
      <c r="K25" s="33">
        <v>10.252237591537835</v>
      </c>
      <c r="L25" s="33">
        <v>10.425142392188771</v>
      </c>
    </row>
    <row r="26" spans="1:12" x14ac:dyDescent="0.25">
      <c r="A26" s="28" t="s">
        <v>289</v>
      </c>
      <c r="B26" s="14" t="s">
        <v>348</v>
      </c>
      <c r="C26" s="22">
        <v>3824</v>
      </c>
      <c r="D26" s="22">
        <v>3575</v>
      </c>
      <c r="E26" s="22">
        <v>761</v>
      </c>
      <c r="F26" s="22">
        <v>954</v>
      </c>
      <c r="G26" s="22">
        <v>1598</v>
      </c>
      <c r="H26" s="33">
        <v>35.698282300224051</v>
      </c>
      <c r="I26" s="33">
        <v>33.373786407766993</v>
      </c>
      <c r="J26" s="33">
        <v>7.1041822255414484</v>
      </c>
      <c r="K26" s="33">
        <v>8.9058999253174012</v>
      </c>
      <c r="L26" s="33">
        <v>14.917849141150111</v>
      </c>
    </row>
    <row r="27" spans="1:12" x14ac:dyDescent="0.25">
      <c r="A27" s="28" t="s">
        <v>29</v>
      </c>
      <c r="B27" s="14" t="s">
        <v>30</v>
      </c>
      <c r="C27" s="22">
        <v>4935</v>
      </c>
      <c r="D27" s="22">
        <v>3336</v>
      </c>
      <c r="E27" s="22">
        <v>743</v>
      </c>
      <c r="F27" s="22">
        <v>649</v>
      </c>
      <c r="G27" s="22">
        <v>1750</v>
      </c>
      <c r="H27" s="33">
        <v>43.240164724437044</v>
      </c>
      <c r="I27" s="33">
        <v>29.229825637431002</v>
      </c>
      <c r="J27" s="33">
        <v>6.510120038552528</v>
      </c>
      <c r="K27" s="33">
        <v>5.6864978533251556</v>
      </c>
      <c r="L27" s="33">
        <v>15.333391746254271</v>
      </c>
    </row>
    <row r="28" spans="1:12" x14ac:dyDescent="0.25">
      <c r="A28" s="28" t="s">
        <v>31</v>
      </c>
      <c r="B28" s="14" t="s">
        <v>32</v>
      </c>
      <c r="C28" s="22">
        <v>6003</v>
      </c>
      <c r="D28" s="22">
        <v>2803</v>
      </c>
      <c r="E28" s="22">
        <v>623</v>
      </c>
      <c r="F28" s="22">
        <v>773</v>
      </c>
      <c r="G28" s="22">
        <v>1286</v>
      </c>
      <c r="H28" s="33">
        <v>52.254526462395546</v>
      </c>
      <c r="I28" s="33">
        <v>24.399373259052926</v>
      </c>
      <c r="J28" s="33">
        <v>5.423050139275766</v>
      </c>
      <c r="K28" s="33">
        <v>6.7287604456824512</v>
      </c>
      <c r="L28" s="33">
        <v>11.194289693593316</v>
      </c>
    </row>
    <row r="29" spans="1:12" x14ac:dyDescent="0.25">
      <c r="A29" s="28" t="s">
        <v>33</v>
      </c>
      <c r="B29" s="14" t="s">
        <v>34</v>
      </c>
      <c r="C29" s="22">
        <v>4820</v>
      </c>
      <c r="D29" s="22">
        <v>3247</v>
      </c>
      <c r="E29" s="22">
        <v>480</v>
      </c>
      <c r="F29" s="22">
        <v>847</v>
      </c>
      <c r="G29" s="22">
        <v>1741</v>
      </c>
      <c r="H29" s="33">
        <v>43.286933093848226</v>
      </c>
      <c r="I29" s="33">
        <v>29.16030534351145</v>
      </c>
      <c r="J29" s="33">
        <v>4.3107319263583301</v>
      </c>
      <c r="K29" s="33">
        <v>7.6066457117198016</v>
      </c>
      <c r="L29" s="33">
        <v>15.635383924562191</v>
      </c>
    </row>
    <row r="30" spans="1:12" x14ac:dyDescent="0.25">
      <c r="A30" s="28" t="s">
        <v>35</v>
      </c>
      <c r="B30" s="14" t="s">
        <v>36</v>
      </c>
      <c r="C30" s="22">
        <v>5275</v>
      </c>
      <c r="D30" s="22">
        <v>3199</v>
      </c>
      <c r="E30" s="22">
        <v>434</v>
      </c>
      <c r="F30" s="22">
        <v>978</v>
      </c>
      <c r="G30" s="22">
        <v>788</v>
      </c>
      <c r="H30" s="33">
        <v>49.419149334832305</v>
      </c>
      <c r="I30" s="33">
        <v>29.970020610830055</v>
      </c>
      <c r="J30" s="33">
        <v>4.0659546561738802</v>
      </c>
      <c r="K30" s="33">
        <v>9.1624508150646431</v>
      </c>
      <c r="L30" s="33">
        <v>7.3824245830991186</v>
      </c>
    </row>
    <row r="31" spans="1:12" x14ac:dyDescent="0.25">
      <c r="A31" s="28" t="s">
        <v>37</v>
      </c>
      <c r="B31" s="14" t="s">
        <v>38</v>
      </c>
      <c r="C31" s="22">
        <v>5754</v>
      </c>
      <c r="D31" s="22">
        <v>3449</v>
      </c>
      <c r="E31" s="22">
        <v>537</v>
      </c>
      <c r="F31" s="22">
        <v>846</v>
      </c>
      <c r="G31" s="22">
        <v>1582</v>
      </c>
      <c r="H31" s="33">
        <v>47.287968441814591</v>
      </c>
      <c r="I31" s="33">
        <v>28.344838921762001</v>
      </c>
      <c r="J31" s="33">
        <v>4.4132149901380675</v>
      </c>
      <c r="K31" s="33">
        <v>6.9526627218934909</v>
      </c>
      <c r="L31" s="33">
        <v>13.001314924391846</v>
      </c>
    </row>
    <row r="32" spans="1:12" x14ac:dyDescent="0.25">
      <c r="A32" s="28" t="s">
        <v>39</v>
      </c>
      <c r="B32" s="14" t="s">
        <v>40</v>
      </c>
      <c r="C32" s="22">
        <v>4851</v>
      </c>
      <c r="D32" s="22">
        <v>3084</v>
      </c>
      <c r="E32" s="22">
        <v>565</v>
      </c>
      <c r="F32" s="22">
        <v>871</v>
      </c>
      <c r="G32" s="22">
        <v>1105</v>
      </c>
      <c r="H32" s="33">
        <v>46.305841924398628</v>
      </c>
      <c r="I32" s="33">
        <v>29.438717067583049</v>
      </c>
      <c r="J32" s="33">
        <v>5.3932798778159601</v>
      </c>
      <c r="K32" s="33">
        <v>8.3142420771286751</v>
      </c>
      <c r="L32" s="33">
        <v>10.547919053073693</v>
      </c>
    </row>
    <row r="33" spans="1:12" x14ac:dyDescent="0.25">
      <c r="A33" s="28" t="s">
        <v>41</v>
      </c>
      <c r="B33" s="14" t="s">
        <v>42</v>
      </c>
      <c r="C33" s="22">
        <v>7103</v>
      </c>
      <c r="D33" s="22">
        <v>2663</v>
      </c>
      <c r="E33" s="22">
        <v>636</v>
      </c>
      <c r="F33" s="22">
        <v>745</v>
      </c>
      <c r="G33" s="22">
        <v>871</v>
      </c>
      <c r="H33" s="33">
        <v>59.103012148444002</v>
      </c>
      <c r="I33" s="33">
        <v>22.158429023131969</v>
      </c>
      <c r="J33" s="33">
        <v>5.2920619071392911</v>
      </c>
      <c r="K33" s="33">
        <v>6.1990347811615907</v>
      </c>
      <c r="L33" s="33">
        <v>7.2474621401231483</v>
      </c>
    </row>
    <row r="34" spans="1:12" x14ac:dyDescent="0.25">
      <c r="A34" s="28" t="s">
        <v>290</v>
      </c>
      <c r="B34" s="14" t="s">
        <v>349</v>
      </c>
      <c r="C34" s="22">
        <v>4916</v>
      </c>
      <c r="D34" s="22">
        <v>2546</v>
      </c>
      <c r="E34" s="22">
        <v>556</v>
      </c>
      <c r="F34" s="22">
        <v>1024</v>
      </c>
      <c r="G34" s="22">
        <v>1633</v>
      </c>
      <c r="H34" s="33">
        <v>46.051522248243558</v>
      </c>
      <c r="I34" s="33">
        <v>23.850117096018735</v>
      </c>
      <c r="J34" s="33">
        <v>5.2084309133489466</v>
      </c>
      <c r="K34" s="33">
        <v>9.5925058548009368</v>
      </c>
      <c r="L34" s="33">
        <v>15.297423887587822</v>
      </c>
    </row>
    <row r="35" spans="1:12" x14ac:dyDescent="0.25">
      <c r="A35" s="28" t="s">
        <v>291</v>
      </c>
      <c r="B35" s="14" t="s">
        <v>350</v>
      </c>
      <c r="C35" s="22">
        <v>5758</v>
      </c>
      <c r="D35" s="22">
        <v>3524</v>
      </c>
      <c r="E35" s="22">
        <v>679</v>
      </c>
      <c r="F35" s="22">
        <v>828</v>
      </c>
      <c r="G35" s="22">
        <v>1417</v>
      </c>
      <c r="H35" s="33">
        <v>47.17352121907259</v>
      </c>
      <c r="I35" s="33">
        <v>28.871047026052761</v>
      </c>
      <c r="J35" s="33">
        <v>5.5628379485498938</v>
      </c>
      <c r="K35" s="33">
        <v>6.7835490742257907</v>
      </c>
      <c r="L35" s="33">
        <v>11.609044732098967</v>
      </c>
    </row>
    <row r="36" spans="1:12" x14ac:dyDescent="0.25">
      <c r="A36" s="28" t="s">
        <v>43</v>
      </c>
      <c r="B36" s="14" t="s">
        <v>44</v>
      </c>
      <c r="C36" s="22">
        <v>6664</v>
      </c>
      <c r="D36" s="22">
        <v>3019</v>
      </c>
      <c r="E36" s="22">
        <v>455</v>
      </c>
      <c r="F36" s="22">
        <v>690</v>
      </c>
      <c r="G36" s="22">
        <v>1338</v>
      </c>
      <c r="H36" s="33">
        <v>54.77560414269275</v>
      </c>
      <c r="I36" s="33">
        <v>24.815058359362158</v>
      </c>
      <c r="J36" s="33">
        <v>3.7399309551208284</v>
      </c>
      <c r="K36" s="33">
        <v>5.6715436462271906</v>
      </c>
      <c r="L36" s="33">
        <v>10.997862896597074</v>
      </c>
    </row>
    <row r="37" spans="1:12" x14ac:dyDescent="0.25">
      <c r="A37" s="28" t="s">
        <v>45</v>
      </c>
      <c r="B37" s="14" t="s">
        <v>46</v>
      </c>
      <c r="C37" s="22">
        <v>4961</v>
      </c>
      <c r="D37" s="22">
        <v>2968</v>
      </c>
      <c r="E37" s="22">
        <v>730</v>
      </c>
      <c r="F37" s="22">
        <v>840</v>
      </c>
      <c r="G37" s="22">
        <v>1159</v>
      </c>
      <c r="H37" s="33">
        <v>46.547194595608929</v>
      </c>
      <c r="I37" s="33">
        <v>27.84762619628448</v>
      </c>
      <c r="J37" s="33">
        <v>6.8493150684931505</v>
      </c>
      <c r="K37" s="33">
        <v>7.8814036404578722</v>
      </c>
      <c r="L37" s="33">
        <v>10.874460499155564</v>
      </c>
    </row>
    <row r="38" spans="1:12" x14ac:dyDescent="0.25">
      <c r="A38" s="28" t="s">
        <v>292</v>
      </c>
      <c r="B38" s="14" t="s">
        <v>351</v>
      </c>
      <c r="C38" s="22">
        <v>5675</v>
      </c>
      <c r="D38" s="22">
        <v>4156</v>
      </c>
      <c r="E38" s="22">
        <v>634</v>
      </c>
      <c r="F38" s="22">
        <v>469</v>
      </c>
      <c r="G38" s="22">
        <v>2049</v>
      </c>
      <c r="H38" s="33">
        <v>43.71100670107063</v>
      </c>
      <c r="I38" s="33">
        <v>32.011091427251017</v>
      </c>
      <c r="J38" s="33">
        <v>4.8833089424632217</v>
      </c>
      <c r="K38" s="33">
        <v>3.6124162366171149</v>
      </c>
      <c r="L38" s="33">
        <v>15.782176692598012</v>
      </c>
    </row>
    <row r="39" spans="1:12" x14ac:dyDescent="0.25">
      <c r="A39" s="28" t="s">
        <v>293</v>
      </c>
      <c r="B39" s="14" t="s">
        <v>352</v>
      </c>
      <c r="C39" s="22" t="s">
        <v>806</v>
      </c>
      <c r="D39" s="22" t="s">
        <v>806</v>
      </c>
      <c r="E39" s="22" t="s">
        <v>806</v>
      </c>
      <c r="F39" s="22" t="s">
        <v>806</v>
      </c>
      <c r="G39" s="22" t="s">
        <v>806</v>
      </c>
      <c r="H39" s="33" t="s">
        <v>852</v>
      </c>
      <c r="I39" s="33" t="s">
        <v>852</v>
      </c>
      <c r="J39" s="33" t="s">
        <v>852</v>
      </c>
      <c r="K39" s="33" t="s">
        <v>852</v>
      </c>
      <c r="L39" s="33" t="s">
        <v>852</v>
      </c>
    </row>
    <row r="40" spans="1:12" x14ac:dyDescent="0.25">
      <c r="A40" s="28" t="s">
        <v>294</v>
      </c>
      <c r="B40" s="14" t="s">
        <v>353</v>
      </c>
      <c r="C40" s="22" t="s">
        <v>806</v>
      </c>
      <c r="D40" s="22" t="s">
        <v>806</v>
      </c>
      <c r="E40" s="22" t="s">
        <v>806</v>
      </c>
      <c r="F40" s="22" t="s">
        <v>806</v>
      </c>
      <c r="G40" s="22" t="s">
        <v>806</v>
      </c>
      <c r="H40" s="33" t="s">
        <v>852</v>
      </c>
      <c r="I40" s="33" t="s">
        <v>852</v>
      </c>
      <c r="J40" s="33" t="s">
        <v>852</v>
      </c>
      <c r="K40" s="33" t="s">
        <v>852</v>
      </c>
      <c r="L40" s="33" t="s">
        <v>852</v>
      </c>
    </row>
    <row r="41" spans="1:12" x14ac:dyDescent="0.25">
      <c r="A41" s="28" t="s">
        <v>47</v>
      </c>
      <c r="B41" s="14" t="s">
        <v>48</v>
      </c>
      <c r="C41" s="22">
        <v>4572</v>
      </c>
      <c r="D41" s="22">
        <v>3422</v>
      </c>
      <c r="E41" s="22">
        <v>593</v>
      </c>
      <c r="F41" s="22">
        <v>931</v>
      </c>
      <c r="G41" s="22">
        <v>1394</v>
      </c>
      <c r="H41" s="33">
        <v>41.89882697947214</v>
      </c>
      <c r="I41" s="33">
        <v>31.359970674486803</v>
      </c>
      <c r="J41" s="33">
        <v>5.4343841642228741</v>
      </c>
      <c r="K41" s="33">
        <v>8.5318914956011724</v>
      </c>
      <c r="L41" s="33">
        <v>12.774926686217009</v>
      </c>
    </row>
    <row r="42" spans="1:12" x14ac:dyDescent="0.25">
      <c r="A42" s="28" t="s">
        <v>295</v>
      </c>
      <c r="B42" s="14" t="s">
        <v>354</v>
      </c>
      <c r="C42" s="22">
        <v>4625</v>
      </c>
      <c r="D42" s="22">
        <v>4201</v>
      </c>
      <c r="E42" s="22">
        <v>550</v>
      </c>
      <c r="F42" s="22">
        <v>803</v>
      </c>
      <c r="G42" s="22">
        <v>1621</v>
      </c>
      <c r="H42" s="33">
        <v>39.194915254237287</v>
      </c>
      <c r="I42" s="33">
        <v>35.601694915254242</v>
      </c>
      <c r="J42" s="33">
        <v>4.6610169491525424</v>
      </c>
      <c r="K42" s="33">
        <v>6.8050847457627111</v>
      </c>
      <c r="L42" s="33">
        <v>13.73728813559322</v>
      </c>
    </row>
    <row r="43" spans="1:12" x14ac:dyDescent="0.25">
      <c r="A43" s="28" t="s">
        <v>296</v>
      </c>
      <c r="B43" s="14" t="s">
        <v>355</v>
      </c>
      <c r="C43" s="22">
        <v>5425</v>
      </c>
      <c r="D43" s="22">
        <v>4770</v>
      </c>
      <c r="E43" s="22">
        <v>456</v>
      </c>
      <c r="F43" s="22">
        <v>737</v>
      </c>
      <c r="G43" s="22">
        <v>1282</v>
      </c>
      <c r="H43" s="33">
        <v>42.817679558011051</v>
      </c>
      <c r="I43" s="33">
        <v>37.647987371744279</v>
      </c>
      <c r="J43" s="33">
        <v>3.5990528808208371</v>
      </c>
      <c r="K43" s="33">
        <v>5.8168902920284138</v>
      </c>
      <c r="L43" s="33">
        <v>10.118389897395422</v>
      </c>
    </row>
    <row r="44" spans="1:12" x14ac:dyDescent="0.25">
      <c r="A44" s="28" t="s">
        <v>49</v>
      </c>
      <c r="B44" s="14" t="s">
        <v>50</v>
      </c>
      <c r="C44" s="22">
        <v>6794</v>
      </c>
      <c r="D44" s="22">
        <v>3153</v>
      </c>
      <c r="E44" s="22">
        <v>471</v>
      </c>
      <c r="F44" s="22">
        <v>631</v>
      </c>
      <c r="G44" s="22">
        <v>1599</v>
      </c>
      <c r="H44" s="33">
        <v>53.716002530044271</v>
      </c>
      <c r="I44" s="33">
        <v>24.928842504743834</v>
      </c>
      <c r="J44" s="33">
        <v>3.7239089184060723</v>
      </c>
      <c r="K44" s="33">
        <v>4.9889310562934854</v>
      </c>
      <c r="L44" s="33">
        <v>12.642314990512334</v>
      </c>
    </row>
    <row r="45" spans="1:12" x14ac:dyDescent="0.25">
      <c r="A45" s="28" t="s">
        <v>53</v>
      </c>
      <c r="B45" s="14" t="s">
        <v>54</v>
      </c>
      <c r="C45" s="22">
        <v>3925</v>
      </c>
      <c r="D45" s="22">
        <v>3628</v>
      </c>
      <c r="E45" s="22">
        <v>643</v>
      </c>
      <c r="F45" s="22">
        <v>742</v>
      </c>
      <c r="G45" s="22">
        <v>1053</v>
      </c>
      <c r="H45" s="33">
        <v>39.285356821139025</v>
      </c>
      <c r="I45" s="33">
        <v>36.312681413271946</v>
      </c>
      <c r="J45" s="33">
        <v>6.435792212991692</v>
      </c>
      <c r="K45" s="33">
        <v>7.426684015614053</v>
      </c>
      <c r="L45" s="33">
        <v>10.539485536983285</v>
      </c>
    </row>
    <row r="46" spans="1:12" x14ac:dyDescent="0.25">
      <c r="A46" s="28" t="s">
        <v>297</v>
      </c>
      <c r="B46" s="14" t="s">
        <v>356</v>
      </c>
      <c r="C46" s="22">
        <v>4062</v>
      </c>
      <c r="D46" s="22">
        <v>3047</v>
      </c>
      <c r="E46" s="22">
        <v>882</v>
      </c>
      <c r="F46" s="22">
        <v>871</v>
      </c>
      <c r="G46" s="22">
        <v>1252</v>
      </c>
      <c r="H46" s="33">
        <v>40.162151473205462</v>
      </c>
      <c r="I46" s="33">
        <v>30.126557247379871</v>
      </c>
      <c r="J46" s="33">
        <v>8.7205853272691307</v>
      </c>
      <c r="K46" s="33">
        <v>8.6118251928020566</v>
      </c>
      <c r="L46" s="33">
        <v>12.378880759343485</v>
      </c>
    </row>
    <row r="47" spans="1:12" x14ac:dyDescent="0.25">
      <c r="A47" s="28" t="s">
        <v>55</v>
      </c>
      <c r="B47" s="14" t="s">
        <v>56</v>
      </c>
      <c r="C47" s="22">
        <v>6086</v>
      </c>
      <c r="D47" s="22">
        <v>2784</v>
      </c>
      <c r="E47" s="22">
        <v>622</v>
      </c>
      <c r="F47" s="22">
        <v>867</v>
      </c>
      <c r="G47" s="22">
        <v>646</v>
      </c>
      <c r="H47" s="33">
        <v>55.302135393003184</v>
      </c>
      <c r="I47" s="33">
        <v>25.297592003634712</v>
      </c>
      <c r="J47" s="33">
        <v>5.651976374375284</v>
      </c>
      <c r="K47" s="33">
        <v>7.878237164925034</v>
      </c>
      <c r="L47" s="33">
        <v>5.87005906406179</v>
      </c>
    </row>
    <row r="48" spans="1:12" x14ac:dyDescent="0.25">
      <c r="A48" s="28" t="s">
        <v>57</v>
      </c>
      <c r="B48" s="14" t="s">
        <v>58</v>
      </c>
      <c r="C48" s="22">
        <v>3954</v>
      </c>
      <c r="D48" s="22">
        <v>2721</v>
      </c>
      <c r="E48" s="22">
        <v>914</v>
      </c>
      <c r="F48" s="22">
        <v>674</v>
      </c>
      <c r="G48" s="22">
        <v>953</v>
      </c>
      <c r="H48" s="33">
        <v>42.903645833333329</v>
      </c>
      <c r="I48" s="33">
        <v>29.524739583333332</v>
      </c>
      <c r="J48" s="33">
        <v>9.9175347222222232</v>
      </c>
      <c r="K48" s="33">
        <v>7.3133680555555554</v>
      </c>
      <c r="L48" s="33">
        <v>10.340711805555555</v>
      </c>
    </row>
    <row r="49" spans="1:12" x14ac:dyDescent="0.25">
      <c r="A49" s="28" t="s">
        <v>298</v>
      </c>
      <c r="B49" s="14" t="s">
        <v>357</v>
      </c>
      <c r="C49" s="22">
        <v>5222</v>
      </c>
      <c r="D49" s="22">
        <v>2046</v>
      </c>
      <c r="E49" s="22">
        <v>579</v>
      </c>
      <c r="F49" s="22">
        <v>470</v>
      </c>
      <c r="G49" s="22">
        <v>936</v>
      </c>
      <c r="H49" s="33">
        <v>56.43575056738355</v>
      </c>
      <c r="I49" s="33">
        <v>22.111747541337945</v>
      </c>
      <c r="J49" s="33">
        <v>6.257430022695341</v>
      </c>
      <c r="K49" s="33">
        <v>5.0794336971792937</v>
      </c>
      <c r="L49" s="33">
        <v>10.115638171403869</v>
      </c>
    </row>
    <row r="50" spans="1:12" x14ac:dyDescent="0.25">
      <c r="A50" s="28" t="s">
        <v>51</v>
      </c>
      <c r="B50" s="14" t="s">
        <v>52</v>
      </c>
      <c r="C50" s="22" t="s">
        <v>806</v>
      </c>
      <c r="D50" s="22" t="s">
        <v>806</v>
      </c>
      <c r="E50" s="22" t="s">
        <v>806</v>
      </c>
      <c r="F50" s="22" t="s">
        <v>806</v>
      </c>
      <c r="G50" s="22" t="s">
        <v>806</v>
      </c>
      <c r="H50" s="33" t="s">
        <v>852</v>
      </c>
      <c r="I50" s="33" t="s">
        <v>852</v>
      </c>
      <c r="J50" s="33" t="s">
        <v>852</v>
      </c>
      <c r="K50" s="33" t="s">
        <v>852</v>
      </c>
      <c r="L50" s="33" t="s">
        <v>852</v>
      </c>
    </row>
    <row r="51" spans="1:12" x14ac:dyDescent="0.25">
      <c r="A51" s="28" t="s">
        <v>299</v>
      </c>
      <c r="B51" s="14" t="s">
        <v>358</v>
      </c>
      <c r="C51" s="22">
        <v>8386</v>
      </c>
      <c r="D51" s="22">
        <v>2853</v>
      </c>
      <c r="E51" s="22">
        <v>438</v>
      </c>
      <c r="F51" s="22">
        <v>1017</v>
      </c>
      <c r="G51" s="22">
        <v>837</v>
      </c>
      <c r="H51" s="33">
        <v>61.976202793585102</v>
      </c>
      <c r="I51" s="33">
        <v>21.084916118542608</v>
      </c>
      <c r="J51" s="33">
        <v>3.2370113073682658</v>
      </c>
      <c r="K51" s="33">
        <v>7.5160741999852192</v>
      </c>
      <c r="L51" s="33">
        <v>6.1857955805188087</v>
      </c>
    </row>
    <row r="52" spans="1:12" x14ac:dyDescent="0.25">
      <c r="A52" s="28" t="s">
        <v>59</v>
      </c>
      <c r="B52" s="14" t="s">
        <v>60</v>
      </c>
      <c r="C52" s="22">
        <v>8543</v>
      </c>
      <c r="D52" s="22">
        <v>2678</v>
      </c>
      <c r="E52" s="22">
        <v>396</v>
      </c>
      <c r="F52" s="22">
        <v>726</v>
      </c>
      <c r="G52" s="22">
        <v>1826</v>
      </c>
      <c r="H52" s="33">
        <v>60.293598701390358</v>
      </c>
      <c r="I52" s="33">
        <v>18.900416402004375</v>
      </c>
      <c r="J52" s="33">
        <v>2.7948337920813042</v>
      </c>
      <c r="K52" s="33">
        <v>5.123861952149058</v>
      </c>
      <c r="L52" s="33">
        <v>12.887289152374903</v>
      </c>
    </row>
    <row r="53" spans="1:12" x14ac:dyDescent="0.25">
      <c r="A53" s="28" t="s">
        <v>300</v>
      </c>
      <c r="B53" s="14" t="s">
        <v>359</v>
      </c>
      <c r="C53" s="22">
        <v>3745</v>
      </c>
      <c r="D53" s="22">
        <v>3188</v>
      </c>
      <c r="E53" s="22">
        <v>839</v>
      </c>
      <c r="F53" s="22">
        <v>697</v>
      </c>
      <c r="G53" s="22">
        <v>1197</v>
      </c>
      <c r="H53" s="33">
        <v>38.744051313883716</v>
      </c>
      <c r="I53" s="33">
        <v>32.981584936892197</v>
      </c>
      <c r="J53" s="33">
        <v>8.679908959238567</v>
      </c>
      <c r="K53" s="33">
        <v>7.2108421270432448</v>
      </c>
      <c r="L53" s="33">
        <v>12.383612662942271</v>
      </c>
    </row>
    <row r="54" spans="1:12" x14ac:dyDescent="0.25">
      <c r="A54" s="28" t="s">
        <v>61</v>
      </c>
      <c r="B54" s="14" t="s">
        <v>62</v>
      </c>
      <c r="C54" s="22">
        <v>6563</v>
      </c>
      <c r="D54" s="22">
        <v>3024</v>
      </c>
      <c r="E54" s="22">
        <v>401</v>
      </c>
      <c r="F54" s="22">
        <v>871</v>
      </c>
      <c r="G54" s="22">
        <v>660</v>
      </c>
      <c r="H54" s="33">
        <v>56.975431895129788</v>
      </c>
      <c r="I54" s="33">
        <v>26.252278843649623</v>
      </c>
      <c r="J54" s="33">
        <v>3.4812049657088293</v>
      </c>
      <c r="K54" s="33">
        <v>7.5614202621755364</v>
      </c>
      <c r="L54" s="33">
        <v>5.7296640333362268</v>
      </c>
    </row>
    <row r="55" spans="1:12" x14ac:dyDescent="0.25">
      <c r="A55" s="28" t="s">
        <v>301</v>
      </c>
      <c r="B55" s="14" t="s">
        <v>360</v>
      </c>
      <c r="C55" s="22">
        <v>4943</v>
      </c>
      <c r="D55" s="22">
        <v>2493</v>
      </c>
      <c r="E55" s="22">
        <v>698</v>
      </c>
      <c r="F55" s="22">
        <v>857</v>
      </c>
      <c r="G55" s="22">
        <v>1123</v>
      </c>
      <c r="H55" s="33">
        <v>48.872849515523036</v>
      </c>
      <c r="I55" s="33">
        <v>24.649001384219893</v>
      </c>
      <c r="J55" s="33">
        <v>6.9013248961835085</v>
      </c>
      <c r="K55" s="33">
        <v>8.4734032034803253</v>
      </c>
      <c r="L55" s="33">
        <v>11.103421000593237</v>
      </c>
    </row>
    <row r="56" spans="1:12" x14ac:dyDescent="0.25">
      <c r="A56" s="28" t="s">
        <v>302</v>
      </c>
      <c r="B56" s="14" t="s">
        <v>361</v>
      </c>
      <c r="C56" s="22">
        <v>6229</v>
      </c>
      <c r="D56" s="22">
        <v>3099</v>
      </c>
      <c r="E56" s="22">
        <v>563</v>
      </c>
      <c r="F56" s="22">
        <v>972</v>
      </c>
      <c r="G56" s="22">
        <v>1646</v>
      </c>
      <c r="H56" s="33">
        <v>49.796146774322487</v>
      </c>
      <c r="I56" s="33">
        <v>24.774162602925891</v>
      </c>
      <c r="J56" s="33">
        <v>4.5007594531937007</v>
      </c>
      <c r="K56" s="33">
        <v>7.7704053081781117</v>
      </c>
      <c r="L56" s="33">
        <v>13.158525861379808</v>
      </c>
    </row>
    <row r="57" spans="1:12" x14ac:dyDescent="0.25">
      <c r="A57" s="28" t="s">
        <v>63</v>
      </c>
      <c r="B57" s="14" t="s">
        <v>64</v>
      </c>
      <c r="C57" s="22">
        <v>5282</v>
      </c>
      <c r="D57" s="22">
        <v>3016</v>
      </c>
      <c r="E57" s="22">
        <v>426</v>
      </c>
      <c r="F57" s="22">
        <v>916</v>
      </c>
      <c r="G57" s="22">
        <v>1316</v>
      </c>
      <c r="H57" s="33">
        <v>48.211025921869293</v>
      </c>
      <c r="I57" s="33">
        <v>27.52829499817452</v>
      </c>
      <c r="J57" s="33">
        <v>3.8882803943044908</v>
      </c>
      <c r="K57" s="33">
        <v>8.3607155896312531</v>
      </c>
      <c r="L57" s="33">
        <v>12.011683096020445</v>
      </c>
    </row>
    <row r="58" spans="1:12" x14ac:dyDescent="0.25">
      <c r="A58" s="28" t="s">
        <v>65</v>
      </c>
      <c r="B58" s="14" t="s">
        <v>66</v>
      </c>
      <c r="C58" s="22">
        <v>7269</v>
      </c>
      <c r="D58" s="22">
        <v>2896</v>
      </c>
      <c r="E58" s="22">
        <v>354</v>
      </c>
      <c r="F58" s="22">
        <v>794</v>
      </c>
      <c r="G58" s="22">
        <v>1503</v>
      </c>
      <c r="H58" s="33">
        <v>56.718164794007485</v>
      </c>
      <c r="I58" s="33">
        <v>22.596754057428214</v>
      </c>
      <c r="J58" s="33">
        <v>2.762172284644195</v>
      </c>
      <c r="K58" s="33">
        <v>6.1953807740324596</v>
      </c>
      <c r="L58" s="33">
        <v>11.72752808988764</v>
      </c>
    </row>
    <row r="59" spans="1:12" x14ac:dyDescent="0.25">
      <c r="A59" s="28" t="s">
        <v>67</v>
      </c>
      <c r="B59" s="14" t="s">
        <v>68</v>
      </c>
      <c r="C59" s="22">
        <v>3433</v>
      </c>
      <c r="D59" s="22">
        <v>3244</v>
      </c>
      <c r="E59" s="22">
        <v>475</v>
      </c>
      <c r="F59" s="22">
        <v>812</v>
      </c>
      <c r="G59" s="22">
        <v>1817</v>
      </c>
      <c r="H59" s="33">
        <v>35.098660668643291</v>
      </c>
      <c r="I59" s="33">
        <v>33.166342909722935</v>
      </c>
      <c r="J59" s="33">
        <v>4.8563541560167671</v>
      </c>
      <c r="K59" s="33">
        <v>8.3018096309170843</v>
      </c>
      <c r="L59" s="33">
        <v>18.576832634699926</v>
      </c>
    </row>
    <row r="60" spans="1:12" x14ac:dyDescent="0.25">
      <c r="A60" s="28" t="s">
        <v>69</v>
      </c>
      <c r="B60" s="14" t="s">
        <v>70</v>
      </c>
      <c r="C60" s="22">
        <v>6585</v>
      </c>
      <c r="D60" s="22">
        <v>2790</v>
      </c>
      <c r="E60" s="22">
        <v>478</v>
      </c>
      <c r="F60" s="22">
        <v>855</v>
      </c>
      <c r="G60" s="22">
        <v>1570</v>
      </c>
      <c r="H60" s="33">
        <v>53.632513438670792</v>
      </c>
      <c r="I60" s="33">
        <v>22.723570614106531</v>
      </c>
      <c r="J60" s="33">
        <v>3.8931422055709395</v>
      </c>
      <c r="K60" s="33">
        <v>6.9636748656132923</v>
      </c>
      <c r="L60" s="33">
        <v>12.787098876038444</v>
      </c>
    </row>
    <row r="61" spans="1:12" x14ac:dyDescent="0.25">
      <c r="A61" s="28" t="s">
        <v>303</v>
      </c>
      <c r="B61" s="14" t="s">
        <v>362</v>
      </c>
      <c r="C61" s="22">
        <v>5122</v>
      </c>
      <c r="D61" s="22">
        <v>3805</v>
      </c>
      <c r="E61" s="22">
        <v>624</v>
      </c>
      <c r="F61" s="22">
        <v>782</v>
      </c>
      <c r="G61" s="22">
        <v>1156</v>
      </c>
      <c r="H61" s="33">
        <v>44.581773870658893</v>
      </c>
      <c r="I61" s="33">
        <v>33.118635216293846</v>
      </c>
      <c r="J61" s="33">
        <v>5.431282095917835</v>
      </c>
      <c r="K61" s="33">
        <v>6.8065105753329274</v>
      </c>
      <c r="L61" s="33">
        <v>10.061798241796501</v>
      </c>
    </row>
    <row r="62" spans="1:12" x14ac:dyDescent="0.25">
      <c r="A62" s="28" t="s">
        <v>71</v>
      </c>
      <c r="B62" s="14" t="s">
        <v>72</v>
      </c>
      <c r="C62" s="22">
        <v>6259</v>
      </c>
      <c r="D62" s="22">
        <v>2452</v>
      </c>
      <c r="E62" s="22">
        <v>664</v>
      </c>
      <c r="F62" s="22">
        <v>697</v>
      </c>
      <c r="G62" s="22">
        <v>1309</v>
      </c>
      <c r="H62" s="33">
        <v>54.995167384236886</v>
      </c>
      <c r="I62" s="33">
        <v>21.544679729373517</v>
      </c>
      <c r="J62" s="33">
        <v>5.8342852121957645</v>
      </c>
      <c r="K62" s="33">
        <v>6.1242421579826027</v>
      </c>
      <c r="L62" s="33">
        <v>11.501625516211229</v>
      </c>
    </row>
    <row r="63" spans="1:12" x14ac:dyDescent="0.25">
      <c r="A63" s="28" t="s">
        <v>73</v>
      </c>
      <c r="B63" s="14" t="s">
        <v>74</v>
      </c>
      <c r="C63" s="22">
        <v>4857</v>
      </c>
      <c r="D63" s="22">
        <v>2697</v>
      </c>
      <c r="E63" s="22">
        <v>562</v>
      </c>
      <c r="F63" s="22">
        <v>763</v>
      </c>
      <c r="G63" s="22">
        <v>1432</v>
      </c>
      <c r="H63" s="33">
        <v>47.105033459412276</v>
      </c>
      <c r="I63" s="33">
        <v>26.156531859179516</v>
      </c>
      <c r="J63" s="33">
        <v>5.4504897682087092</v>
      </c>
      <c r="K63" s="33">
        <v>7.3998642226748137</v>
      </c>
      <c r="L63" s="33">
        <v>13.888080690524681</v>
      </c>
    </row>
    <row r="64" spans="1:12" x14ac:dyDescent="0.25">
      <c r="A64" s="28" t="s">
        <v>304</v>
      </c>
      <c r="B64" s="14" t="s">
        <v>363</v>
      </c>
      <c r="C64" s="22">
        <v>4701</v>
      </c>
      <c r="D64" s="22">
        <v>3778</v>
      </c>
      <c r="E64" s="22">
        <v>543</v>
      </c>
      <c r="F64" s="22">
        <v>963</v>
      </c>
      <c r="G64" s="22">
        <v>1342</v>
      </c>
      <c r="H64" s="33">
        <v>41.502604396574554</v>
      </c>
      <c r="I64" s="33">
        <v>33.353933080250734</v>
      </c>
      <c r="J64" s="33">
        <v>4.7938553897766401</v>
      </c>
      <c r="K64" s="33">
        <v>8.5018098349077427</v>
      </c>
      <c r="L64" s="33">
        <v>11.847797298490333</v>
      </c>
    </row>
    <row r="65" spans="1:12" x14ac:dyDescent="0.25">
      <c r="A65" s="28" t="s">
        <v>305</v>
      </c>
      <c r="B65" s="14" t="s">
        <v>364</v>
      </c>
      <c r="C65" s="22">
        <v>2998</v>
      </c>
      <c r="D65" s="22">
        <v>4069</v>
      </c>
      <c r="E65" s="22">
        <v>683</v>
      </c>
      <c r="F65" s="22">
        <v>1271</v>
      </c>
      <c r="G65" s="22">
        <v>1395</v>
      </c>
      <c r="H65" s="33">
        <v>28.782642089093702</v>
      </c>
      <c r="I65" s="33">
        <v>39.064900153609834</v>
      </c>
      <c r="J65" s="33">
        <v>6.5572196620583725</v>
      </c>
      <c r="K65" s="33">
        <v>12.202380952380953</v>
      </c>
      <c r="L65" s="33">
        <v>13.392857142857142</v>
      </c>
    </row>
    <row r="66" spans="1:12" x14ac:dyDescent="0.25">
      <c r="A66" s="28" t="s">
        <v>75</v>
      </c>
      <c r="B66" s="14" t="s">
        <v>76</v>
      </c>
      <c r="C66" s="22">
        <v>6536</v>
      </c>
      <c r="D66" s="22">
        <v>2816</v>
      </c>
      <c r="E66" s="22">
        <v>569</v>
      </c>
      <c r="F66" s="22">
        <v>742</v>
      </c>
      <c r="G66" s="22">
        <v>990</v>
      </c>
      <c r="H66" s="33">
        <v>56.08856088560885</v>
      </c>
      <c r="I66" s="33">
        <v>24.165450956835148</v>
      </c>
      <c r="J66" s="33">
        <v>4.8828627821161934</v>
      </c>
      <c r="K66" s="33">
        <v>6.3674590234274433</v>
      </c>
      <c r="L66" s="33">
        <v>8.495666352012357</v>
      </c>
    </row>
    <row r="67" spans="1:12" x14ac:dyDescent="0.25">
      <c r="A67" s="28" t="s">
        <v>77</v>
      </c>
      <c r="B67" s="14" t="s">
        <v>78</v>
      </c>
      <c r="C67" s="22">
        <v>5206</v>
      </c>
      <c r="D67" s="22">
        <v>3440</v>
      </c>
      <c r="E67" s="22">
        <v>523</v>
      </c>
      <c r="F67" s="22">
        <v>697</v>
      </c>
      <c r="G67" s="22">
        <v>1683</v>
      </c>
      <c r="H67" s="33">
        <v>45.077495887089789</v>
      </c>
      <c r="I67" s="33">
        <v>29.786128669148841</v>
      </c>
      <c r="J67" s="33">
        <v>4.5285306087107111</v>
      </c>
      <c r="K67" s="33">
        <v>6.035154558836263</v>
      </c>
      <c r="L67" s="33">
        <v>14.57269027621439</v>
      </c>
    </row>
    <row r="68" spans="1:12" x14ac:dyDescent="0.25">
      <c r="A68" s="28" t="s">
        <v>80</v>
      </c>
      <c r="B68" s="14" t="s">
        <v>81</v>
      </c>
      <c r="C68" s="22">
        <v>6165</v>
      </c>
      <c r="D68" s="22">
        <v>2554</v>
      </c>
      <c r="E68" s="22">
        <v>671</v>
      </c>
      <c r="F68" s="22">
        <v>668</v>
      </c>
      <c r="G68" s="22">
        <v>1347</v>
      </c>
      <c r="H68" s="33">
        <v>54.055238930293726</v>
      </c>
      <c r="I68" s="33">
        <v>22.393686979395003</v>
      </c>
      <c r="J68" s="33">
        <v>5.8833844804910127</v>
      </c>
      <c r="K68" s="33">
        <v>5.8570802279701883</v>
      </c>
      <c r="L68" s="33">
        <v>11.810609381850066</v>
      </c>
    </row>
    <row r="69" spans="1:12" x14ac:dyDescent="0.25">
      <c r="A69" s="28" t="s">
        <v>82</v>
      </c>
      <c r="B69" s="14" t="s">
        <v>83</v>
      </c>
      <c r="C69" s="22">
        <v>6013</v>
      </c>
      <c r="D69" s="22">
        <v>2847</v>
      </c>
      <c r="E69" s="22">
        <v>438</v>
      </c>
      <c r="F69" s="22">
        <v>881</v>
      </c>
      <c r="G69" s="22">
        <v>744</v>
      </c>
      <c r="H69" s="33">
        <v>55.04897921816351</v>
      </c>
      <c r="I69" s="33">
        <v>26.064268058225764</v>
      </c>
      <c r="J69" s="33">
        <v>4.0098873935731945</v>
      </c>
      <c r="K69" s="33">
        <v>8.0655497573926578</v>
      </c>
      <c r="L69" s="33">
        <v>6.8113155726448786</v>
      </c>
    </row>
    <row r="70" spans="1:12" x14ac:dyDescent="0.25">
      <c r="A70" s="28" t="s">
        <v>306</v>
      </c>
      <c r="B70" s="14" t="s">
        <v>365</v>
      </c>
      <c r="C70" s="22">
        <v>6785</v>
      </c>
      <c r="D70" s="22">
        <v>4492</v>
      </c>
      <c r="E70" s="22">
        <v>503</v>
      </c>
      <c r="F70" s="22">
        <v>833</v>
      </c>
      <c r="G70" s="22">
        <v>1373</v>
      </c>
      <c r="H70" s="33">
        <v>48.512798512798511</v>
      </c>
      <c r="I70" s="33">
        <v>32.117832117832116</v>
      </c>
      <c r="J70" s="33">
        <v>3.5964535964535962</v>
      </c>
      <c r="K70" s="33">
        <v>5.9559559559559556</v>
      </c>
      <c r="L70" s="33">
        <v>9.816959816959816</v>
      </c>
    </row>
    <row r="71" spans="1:12" x14ac:dyDescent="0.25">
      <c r="A71" s="28" t="s">
        <v>84</v>
      </c>
      <c r="B71" s="14" t="s">
        <v>85</v>
      </c>
      <c r="C71" s="22">
        <v>6181</v>
      </c>
      <c r="D71" s="22">
        <v>3095</v>
      </c>
      <c r="E71" s="22">
        <v>507</v>
      </c>
      <c r="F71" s="22">
        <v>877</v>
      </c>
      <c r="G71" s="22">
        <v>1324</v>
      </c>
      <c r="H71" s="33">
        <v>51.57710280373832</v>
      </c>
      <c r="I71" s="33">
        <v>25.826101468624834</v>
      </c>
      <c r="J71" s="33">
        <v>4.2306408544726306</v>
      </c>
      <c r="K71" s="33">
        <v>7.3180907877169563</v>
      </c>
      <c r="L71" s="33">
        <v>11.048064085447264</v>
      </c>
    </row>
    <row r="72" spans="1:12" x14ac:dyDescent="0.25">
      <c r="A72" s="28" t="s">
        <v>307</v>
      </c>
      <c r="B72" s="14" t="s">
        <v>366</v>
      </c>
      <c r="C72" s="22">
        <v>4276</v>
      </c>
      <c r="D72" s="22">
        <v>3595</v>
      </c>
      <c r="E72" s="22">
        <v>734</v>
      </c>
      <c r="F72" s="22">
        <v>957</v>
      </c>
      <c r="G72" s="22">
        <v>1137</v>
      </c>
      <c r="H72" s="33">
        <v>39.966351995513598</v>
      </c>
      <c r="I72" s="33">
        <v>33.601271146836154</v>
      </c>
      <c r="J72" s="33">
        <v>6.8604542480605675</v>
      </c>
      <c r="K72" s="33">
        <v>8.9447611926348252</v>
      </c>
      <c r="L72" s="33">
        <v>10.627161416954856</v>
      </c>
    </row>
    <row r="73" spans="1:12" x14ac:dyDescent="0.25">
      <c r="A73" s="28" t="s">
        <v>308</v>
      </c>
      <c r="B73" s="14" t="s">
        <v>367</v>
      </c>
      <c r="C73" s="22">
        <v>4924</v>
      </c>
      <c r="D73" s="22">
        <v>3549</v>
      </c>
      <c r="E73" s="22">
        <v>855</v>
      </c>
      <c r="F73" s="22">
        <v>509</v>
      </c>
      <c r="G73" s="22">
        <v>1188</v>
      </c>
      <c r="H73" s="33">
        <v>44.662131519274375</v>
      </c>
      <c r="I73" s="33">
        <v>32.19047619047619</v>
      </c>
      <c r="J73" s="33">
        <v>7.7551020408163263</v>
      </c>
      <c r="K73" s="33">
        <v>4.616780045351474</v>
      </c>
      <c r="L73" s="33">
        <v>10.775510204081632</v>
      </c>
    </row>
    <row r="74" spans="1:12" x14ac:dyDescent="0.25">
      <c r="A74" s="28" t="s">
        <v>86</v>
      </c>
      <c r="B74" s="14" t="s">
        <v>87</v>
      </c>
      <c r="C74" s="22">
        <v>4699</v>
      </c>
      <c r="D74" s="22">
        <v>3220</v>
      </c>
      <c r="E74" s="22">
        <v>805</v>
      </c>
      <c r="F74" s="22">
        <v>780</v>
      </c>
      <c r="G74" s="22">
        <v>682</v>
      </c>
      <c r="H74" s="33">
        <v>46.131945807971725</v>
      </c>
      <c r="I74" s="33">
        <v>31.612016493225997</v>
      </c>
      <c r="J74" s="33">
        <v>7.9030041233064994</v>
      </c>
      <c r="K74" s="33">
        <v>7.6575692126448063</v>
      </c>
      <c r="L74" s="33">
        <v>6.6954643628509727</v>
      </c>
    </row>
    <row r="75" spans="1:12" x14ac:dyDescent="0.25">
      <c r="A75" s="28" t="s">
        <v>88</v>
      </c>
      <c r="B75" s="14" t="s">
        <v>89</v>
      </c>
      <c r="C75" s="22">
        <v>6814</v>
      </c>
      <c r="D75" s="22">
        <v>2738</v>
      </c>
      <c r="E75" s="22">
        <v>433</v>
      </c>
      <c r="F75" s="22">
        <v>814</v>
      </c>
      <c r="G75" s="22">
        <v>1377</v>
      </c>
      <c r="H75" s="33">
        <v>55.962549277266746</v>
      </c>
      <c r="I75" s="33">
        <v>22.486859395532193</v>
      </c>
      <c r="J75" s="33">
        <v>3.5561760840998686</v>
      </c>
      <c r="K75" s="33">
        <v>6.685282522996058</v>
      </c>
      <c r="L75" s="33">
        <v>11.309132720105126</v>
      </c>
    </row>
    <row r="76" spans="1:12" x14ac:dyDescent="0.25">
      <c r="A76" s="28" t="s">
        <v>309</v>
      </c>
      <c r="B76" s="14" t="s">
        <v>368</v>
      </c>
      <c r="C76" s="22">
        <v>4231</v>
      </c>
      <c r="D76" s="22">
        <v>3048</v>
      </c>
      <c r="E76" s="22">
        <v>884</v>
      </c>
      <c r="F76" s="22">
        <v>599</v>
      </c>
      <c r="G76" s="22">
        <v>950</v>
      </c>
      <c r="H76" s="33">
        <v>43.56466227347611</v>
      </c>
      <c r="I76" s="33">
        <v>31.3838550247117</v>
      </c>
      <c r="J76" s="33">
        <v>9.1021416803953876</v>
      </c>
      <c r="K76" s="33">
        <v>6.1676276771004943</v>
      </c>
      <c r="L76" s="33">
        <v>9.7817133443163105</v>
      </c>
    </row>
    <row r="77" spans="1:12" x14ac:dyDescent="0.25">
      <c r="A77" s="28" t="s">
        <v>90</v>
      </c>
      <c r="B77" s="14" t="s">
        <v>91</v>
      </c>
      <c r="C77" s="22">
        <v>5227</v>
      </c>
      <c r="D77" s="22">
        <v>2712</v>
      </c>
      <c r="E77" s="22">
        <v>684</v>
      </c>
      <c r="F77" s="22">
        <v>815</v>
      </c>
      <c r="G77" s="22">
        <v>1174</v>
      </c>
      <c r="H77" s="33">
        <v>49.255559743686398</v>
      </c>
      <c r="I77" s="33">
        <v>25.555974368639276</v>
      </c>
      <c r="J77" s="33">
        <v>6.4455333584621188</v>
      </c>
      <c r="K77" s="33">
        <v>7.6799849227289858</v>
      </c>
      <c r="L77" s="33">
        <v>11.062947606483228</v>
      </c>
    </row>
    <row r="78" spans="1:12" x14ac:dyDescent="0.25">
      <c r="A78" s="28" t="s">
        <v>92</v>
      </c>
      <c r="B78" s="14" t="s">
        <v>93</v>
      </c>
      <c r="C78" s="22">
        <v>8118</v>
      </c>
      <c r="D78" s="22">
        <v>2861</v>
      </c>
      <c r="E78" s="22">
        <v>406</v>
      </c>
      <c r="F78" s="22">
        <v>728</v>
      </c>
      <c r="G78" s="22">
        <v>1200</v>
      </c>
      <c r="H78" s="33">
        <v>60.977991436941338</v>
      </c>
      <c r="I78" s="33">
        <v>21.490272665815368</v>
      </c>
      <c r="J78" s="33">
        <v>3.0496507173439493</v>
      </c>
      <c r="K78" s="33">
        <v>5.4683392173063918</v>
      </c>
      <c r="L78" s="33">
        <v>9.0137459625929548</v>
      </c>
    </row>
    <row r="79" spans="1:12" x14ac:dyDescent="0.25">
      <c r="A79" s="28" t="s">
        <v>310</v>
      </c>
      <c r="B79" s="14" t="s">
        <v>369</v>
      </c>
      <c r="C79" s="22">
        <v>4814</v>
      </c>
      <c r="D79" s="22">
        <v>2964</v>
      </c>
      <c r="E79" s="22">
        <v>678</v>
      </c>
      <c r="F79" s="22">
        <v>883</v>
      </c>
      <c r="G79" s="22">
        <v>895</v>
      </c>
      <c r="H79" s="33">
        <v>47.039280828610515</v>
      </c>
      <c r="I79" s="33">
        <v>28.962282587453586</v>
      </c>
      <c r="J79" s="33">
        <v>6.624975571623998</v>
      </c>
      <c r="K79" s="33">
        <v>8.6281024037521981</v>
      </c>
      <c r="L79" s="33">
        <v>8.7453586085597035</v>
      </c>
    </row>
    <row r="80" spans="1:12" x14ac:dyDescent="0.25">
      <c r="A80" s="28" t="s">
        <v>96</v>
      </c>
      <c r="B80" s="14" t="s">
        <v>97</v>
      </c>
      <c r="C80" s="22">
        <v>6246</v>
      </c>
      <c r="D80" s="22">
        <v>2541</v>
      </c>
      <c r="E80" s="22">
        <v>555</v>
      </c>
      <c r="F80" s="22">
        <v>736</v>
      </c>
      <c r="G80" s="22">
        <v>893</v>
      </c>
      <c r="H80" s="33">
        <v>56.931911402789169</v>
      </c>
      <c r="I80" s="33">
        <v>23.161060978944491</v>
      </c>
      <c r="J80" s="33">
        <v>5.0587913590374622</v>
      </c>
      <c r="K80" s="33">
        <v>6.7085953878406714</v>
      </c>
      <c r="L80" s="33">
        <v>8.139640871388206</v>
      </c>
    </row>
    <row r="81" spans="1:12" x14ac:dyDescent="0.25">
      <c r="A81" s="28" t="s">
        <v>311</v>
      </c>
      <c r="B81" s="14" t="s">
        <v>370</v>
      </c>
      <c r="C81" s="22">
        <v>5128</v>
      </c>
      <c r="D81" s="22">
        <v>2814</v>
      </c>
      <c r="E81" s="22">
        <v>866</v>
      </c>
      <c r="F81" s="22">
        <v>783</v>
      </c>
      <c r="G81" s="22">
        <v>903</v>
      </c>
      <c r="H81" s="33">
        <v>48.866018677339433</v>
      </c>
      <c r="I81" s="33">
        <v>26.815323041738136</v>
      </c>
      <c r="J81" s="33">
        <v>8.2523346674290075</v>
      </c>
      <c r="K81" s="33">
        <v>7.4614065180102909</v>
      </c>
      <c r="L81" s="33">
        <v>8.6049170954831329</v>
      </c>
    </row>
    <row r="82" spans="1:12" x14ac:dyDescent="0.25">
      <c r="A82" s="28" t="s">
        <v>94</v>
      </c>
      <c r="B82" s="14" t="s">
        <v>95</v>
      </c>
      <c r="C82" s="22">
        <v>8340</v>
      </c>
      <c r="D82" s="22">
        <v>3160</v>
      </c>
      <c r="E82" s="22">
        <v>479</v>
      </c>
      <c r="F82" s="22">
        <v>700</v>
      </c>
      <c r="G82" s="22">
        <v>1374</v>
      </c>
      <c r="H82" s="33">
        <v>59.346758699210135</v>
      </c>
      <c r="I82" s="33">
        <v>22.486301857254677</v>
      </c>
      <c r="J82" s="33">
        <v>3.408524870134491</v>
      </c>
      <c r="K82" s="33">
        <v>4.9811428164804665</v>
      </c>
      <c r="L82" s="33">
        <v>9.7772717569202303</v>
      </c>
    </row>
    <row r="83" spans="1:12" x14ac:dyDescent="0.25">
      <c r="A83" s="28" t="s">
        <v>312</v>
      </c>
      <c r="B83" s="14" t="s">
        <v>371</v>
      </c>
      <c r="C83" s="22">
        <v>4734</v>
      </c>
      <c r="D83" s="22">
        <v>3801</v>
      </c>
      <c r="E83" s="22">
        <v>581</v>
      </c>
      <c r="F83" s="22">
        <v>892</v>
      </c>
      <c r="G83" s="22">
        <v>1167</v>
      </c>
      <c r="H83" s="33">
        <v>42.36241610738255</v>
      </c>
      <c r="I83" s="33">
        <v>34.013422818791945</v>
      </c>
      <c r="J83" s="33">
        <v>5.1991051454138706</v>
      </c>
      <c r="K83" s="33">
        <v>7.9821029082774055</v>
      </c>
      <c r="L83" s="33">
        <v>10.442953020134228</v>
      </c>
    </row>
    <row r="84" spans="1:12" x14ac:dyDescent="0.25">
      <c r="A84" s="28" t="s">
        <v>313</v>
      </c>
      <c r="B84" s="14" t="s">
        <v>372</v>
      </c>
      <c r="C84" s="22">
        <v>3852</v>
      </c>
      <c r="D84" s="22">
        <v>3004</v>
      </c>
      <c r="E84" s="22">
        <v>888</v>
      </c>
      <c r="F84" s="22">
        <v>686</v>
      </c>
      <c r="G84" s="22">
        <v>2547</v>
      </c>
      <c r="H84" s="33">
        <v>35.091555069691168</v>
      </c>
      <c r="I84" s="33">
        <v>27.366311378336523</v>
      </c>
      <c r="J84" s="33">
        <v>8.0896419786826996</v>
      </c>
      <c r="K84" s="33">
        <v>6.2494306276760492</v>
      </c>
      <c r="L84" s="33">
        <v>23.203060945613554</v>
      </c>
    </row>
    <row r="85" spans="1:12" x14ac:dyDescent="0.25">
      <c r="A85" s="28" t="s">
        <v>314</v>
      </c>
      <c r="B85" s="14" t="s">
        <v>373</v>
      </c>
      <c r="C85" s="22" t="s">
        <v>806</v>
      </c>
      <c r="D85" s="22" t="s">
        <v>806</v>
      </c>
      <c r="E85" s="22" t="s">
        <v>806</v>
      </c>
      <c r="F85" s="22" t="s">
        <v>806</v>
      </c>
      <c r="G85" s="22" t="s">
        <v>806</v>
      </c>
      <c r="H85" s="33" t="s">
        <v>852</v>
      </c>
      <c r="I85" s="33" t="s">
        <v>852</v>
      </c>
      <c r="J85" s="33" t="s">
        <v>852</v>
      </c>
      <c r="K85" s="33" t="s">
        <v>852</v>
      </c>
      <c r="L85" s="33" t="s">
        <v>852</v>
      </c>
    </row>
    <row r="86" spans="1:12" x14ac:dyDescent="0.25">
      <c r="A86" s="28" t="s">
        <v>315</v>
      </c>
      <c r="B86" s="14" t="s">
        <v>374</v>
      </c>
      <c r="C86" s="22">
        <v>4694</v>
      </c>
      <c r="D86" s="22">
        <v>3543</v>
      </c>
      <c r="E86" s="22">
        <v>724</v>
      </c>
      <c r="F86" s="22">
        <v>1326</v>
      </c>
      <c r="G86" s="22">
        <v>1402</v>
      </c>
      <c r="H86" s="33">
        <v>40.157412952348359</v>
      </c>
      <c r="I86" s="33">
        <v>30.310548378817693</v>
      </c>
      <c r="J86" s="33">
        <v>6.1938574728377107</v>
      </c>
      <c r="K86" s="33">
        <v>11.343998631191718</v>
      </c>
      <c r="L86" s="33">
        <v>11.994182564804518</v>
      </c>
    </row>
    <row r="87" spans="1:12" x14ac:dyDescent="0.25">
      <c r="A87" s="28" t="s">
        <v>316</v>
      </c>
      <c r="B87" s="14" t="s">
        <v>375</v>
      </c>
      <c r="C87" s="22" t="s">
        <v>806</v>
      </c>
      <c r="D87" s="22" t="s">
        <v>806</v>
      </c>
      <c r="E87" s="22" t="s">
        <v>806</v>
      </c>
      <c r="F87" s="22" t="s">
        <v>806</v>
      </c>
      <c r="G87" s="22" t="s">
        <v>806</v>
      </c>
      <c r="H87" s="33" t="s">
        <v>852</v>
      </c>
      <c r="I87" s="33" t="s">
        <v>852</v>
      </c>
      <c r="J87" s="33" t="s">
        <v>852</v>
      </c>
      <c r="K87" s="33" t="s">
        <v>852</v>
      </c>
      <c r="L87" s="33" t="s">
        <v>852</v>
      </c>
    </row>
    <row r="88" spans="1:12" x14ac:dyDescent="0.25">
      <c r="A88" s="28" t="s">
        <v>98</v>
      </c>
      <c r="B88" s="14" t="s">
        <v>99</v>
      </c>
      <c r="C88" s="22">
        <v>6550</v>
      </c>
      <c r="D88" s="22">
        <v>2631</v>
      </c>
      <c r="E88" s="22">
        <v>611</v>
      </c>
      <c r="F88" s="22">
        <v>610</v>
      </c>
      <c r="G88" s="22">
        <v>2273</v>
      </c>
      <c r="H88" s="33">
        <v>51.676528599605518</v>
      </c>
      <c r="I88" s="33">
        <v>20.757396449704142</v>
      </c>
      <c r="J88" s="33">
        <v>4.8205128205128203</v>
      </c>
      <c r="K88" s="33">
        <v>4.8126232741617354</v>
      </c>
      <c r="L88" s="33">
        <v>17.932938856015777</v>
      </c>
    </row>
    <row r="89" spans="1:12" x14ac:dyDescent="0.25">
      <c r="A89" s="28" t="s">
        <v>100</v>
      </c>
      <c r="B89" s="14" t="s">
        <v>101</v>
      </c>
      <c r="C89" s="22">
        <v>5169</v>
      </c>
      <c r="D89" s="22">
        <v>3598</v>
      </c>
      <c r="E89" s="22">
        <v>403</v>
      </c>
      <c r="F89" s="22">
        <v>1027</v>
      </c>
      <c r="G89" s="22">
        <v>1304</v>
      </c>
      <c r="H89" s="33">
        <v>44.943917920180851</v>
      </c>
      <c r="I89" s="33">
        <v>31.284236153377964</v>
      </c>
      <c r="J89" s="33">
        <v>3.5040431266846364</v>
      </c>
      <c r="K89" s="33">
        <v>8.9296582905834274</v>
      </c>
      <c r="L89" s="33">
        <v>11.338144509173114</v>
      </c>
    </row>
    <row r="90" spans="1:12" x14ac:dyDescent="0.25">
      <c r="A90" s="28" t="s">
        <v>317</v>
      </c>
      <c r="B90" s="14" t="s">
        <v>376</v>
      </c>
      <c r="C90" s="22">
        <v>6114</v>
      </c>
      <c r="D90" s="22">
        <v>2470</v>
      </c>
      <c r="E90" s="22">
        <v>665</v>
      </c>
      <c r="F90" s="22">
        <v>498</v>
      </c>
      <c r="G90" s="22">
        <v>1462</v>
      </c>
      <c r="H90" s="33">
        <v>54.54545454545454</v>
      </c>
      <c r="I90" s="33">
        <v>22.035864037826748</v>
      </c>
      <c r="J90" s="33">
        <v>5.9327326255687396</v>
      </c>
      <c r="K90" s="33">
        <v>4.4428584173432064</v>
      </c>
      <c r="L90" s="33">
        <v>13.043090373806763</v>
      </c>
    </row>
    <row r="91" spans="1:12" x14ac:dyDescent="0.25">
      <c r="A91" s="28" t="s">
        <v>102</v>
      </c>
      <c r="B91" s="14" t="s">
        <v>103</v>
      </c>
      <c r="C91" s="22">
        <v>9308</v>
      </c>
      <c r="D91" s="22">
        <v>2948</v>
      </c>
      <c r="E91" s="22">
        <v>355</v>
      </c>
      <c r="F91" s="22">
        <v>833</v>
      </c>
      <c r="G91" s="22">
        <v>1475</v>
      </c>
      <c r="H91" s="33">
        <v>62.390240632750185</v>
      </c>
      <c r="I91" s="33">
        <v>19.760037536027884</v>
      </c>
      <c r="J91" s="33">
        <v>2.3795160533547821</v>
      </c>
      <c r="K91" s="33">
        <v>5.583484147731081</v>
      </c>
      <c r="L91" s="33">
        <v>9.8867216301360674</v>
      </c>
    </row>
    <row r="92" spans="1:12" x14ac:dyDescent="0.25">
      <c r="A92" s="28" t="s">
        <v>104</v>
      </c>
      <c r="B92" s="14" t="s">
        <v>105</v>
      </c>
      <c r="C92" s="22">
        <v>6860</v>
      </c>
      <c r="D92" s="22">
        <v>2885</v>
      </c>
      <c r="E92" s="22">
        <v>384</v>
      </c>
      <c r="F92" s="22">
        <v>569</v>
      </c>
      <c r="G92" s="22">
        <v>975</v>
      </c>
      <c r="H92" s="33">
        <v>58.768097318598478</v>
      </c>
      <c r="I92" s="33">
        <v>24.715154630343527</v>
      </c>
      <c r="J92" s="33">
        <v>3.2896427653559499</v>
      </c>
      <c r="K92" s="33">
        <v>4.8744967017904566</v>
      </c>
      <c r="L92" s="33">
        <v>8.3526085839115893</v>
      </c>
    </row>
    <row r="93" spans="1:12" x14ac:dyDescent="0.25">
      <c r="A93" s="28" t="s">
        <v>106</v>
      </c>
      <c r="B93" s="14" t="s">
        <v>107</v>
      </c>
      <c r="C93" s="22">
        <v>6471</v>
      </c>
      <c r="D93" s="22">
        <v>2421</v>
      </c>
      <c r="E93" s="22">
        <v>411</v>
      </c>
      <c r="F93" s="22">
        <v>682</v>
      </c>
      <c r="G93" s="22">
        <v>2034</v>
      </c>
      <c r="H93" s="33">
        <v>53.839753723271485</v>
      </c>
      <c r="I93" s="33">
        <v>20.143106747649554</v>
      </c>
      <c r="J93" s="33">
        <v>3.4195856560445956</v>
      </c>
      <c r="K93" s="33">
        <v>5.6743489474997917</v>
      </c>
      <c r="L93" s="33">
        <v>16.92320492553457</v>
      </c>
    </row>
    <row r="94" spans="1:12" x14ac:dyDescent="0.25">
      <c r="A94" s="28" t="s">
        <v>108</v>
      </c>
      <c r="B94" s="14" t="s">
        <v>109</v>
      </c>
      <c r="C94" s="22">
        <v>4227</v>
      </c>
      <c r="D94" s="22">
        <v>3478</v>
      </c>
      <c r="E94" s="22">
        <v>724</v>
      </c>
      <c r="F94" s="22">
        <v>865</v>
      </c>
      <c r="G94" s="22">
        <v>1120</v>
      </c>
      <c r="H94" s="33">
        <v>40.589590935279432</v>
      </c>
      <c r="I94" s="33">
        <v>33.397349721528713</v>
      </c>
      <c r="J94" s="33">
        <v>6.9521797580180529</v>
      </c>
      <c r="K94" s="33">
        <v>8.3061263683502968</v>
      </c>
      <c r="L94" s="33">
        <v>10.754753216823506</v>
      </c>
    </row>
    <row r="95" spans="1:12" x14ac:dyDescent="0.25">
      <c r="A95" s="28" t="s">
        <v>110</v>
      </c>
      <c r="B95" s="14" t="s">
        <v>111</v>
      </c>
      <c r="C95" s="22">
        <v>4718</v>
      </c>
      <c r="D95" s="22">
        <v>3605</v>
      </c>
      <c r="E95" s="22">
        <v>634</v>
      </c>
      <c r="F95" s="22">
        <v>755</v>
      </c>
      <c r="G95" s="22">
        <v>1514</v>
      </c>
      <c r="H95" s="33">
        <v>42.027436308569392</v>
      </c>
      <c r="I95" s="33">
        <v>32.112952075538928</v>
      </c>
      <c r="J95" s="33">
        <v>5.6476037769463741</v>
      </c>
      <c r="K95" s="33">
        <v>6.725458756458222</v>
      </c>
      <c r="L95" s="33">
        <v>13.486549082487084</v>
      </c>
    </row>
    <row r="96" spans="1:12" x14ac:dyDescent="0.25">
      <c r="A96" s="28" t="s">
        <v>112</v>
      </c>
      <c r="B96" s="14" t="s">
        <v>113</v>
      </c>
      <c r="C96" s="22">
        <v>6574</v>
      </c>
      <c r="D96" s="22">
        <v>2709</v>
      </c>
      <c r="E96" s="22">
        <v>531</v>
      </c>
      <c r="F96" s="22">
        <v>727</v>
      </c>
      <c r="G96" s="22">
        <v>1211</v>
      </c>
      <c r="H96" s="33">
        <v>55.939414567733145</v>
      </c>
      <c r="I96" s="33">
        <v>23.051395507147721</v>
      </c>
      <c r="J96" s="33">
        <v>4.5183798502382571</v>
      </c>
      <c r="K96" s="33">
        <v>6.1861810755616062</v>
      </c>
      <c r="L96" s="33">
        <v>10.304628999319265</v>
      </c>
    </row>
    <row r="97" spans="1:12" x14ac:dyDescent="0.25">
      <c r="A97" s="28" t="s">
        <v>318</v>
      </c>
      <c r="B97" s="14" t="s">
        <v>377</v>
      </c>
      <c r="C97" s="22">
        <v>4977</v>
      </c>
      <c r="D97" s="22">
        <v>3104</v>
      </c>
      <c r="E97" s="22">
        <v>779</v>
      </c>
      <c r="F97" s="22">
        <v>718</v>
      </c>
      <c r="G97" s="22">
        <v>1264</v>
      </c>
      <c r="H97" s="33">
        <v>45.904814609850582</v>
      </c>
      <c r="I97" s="33">
        <v>28.629404168972517</v>
      </c>
      <c r="J97" s="33">
        <v>7.1850212137981924</v>
      </c>
      <c r="K97" s="33">
        <v>6.6223943921785651</v>
      </c>
      <c r="L97" s="33">
        <v>11.658365615200147</v>
      </c>
    </row>
    <row r="98" spans="1:12" x14ac:dyDescent="0.25">
      <c r="A98" s="28" t="s">
        <v>319</v>
      </c>
      <c r="B98" s="14" t="s">
        <v>378</v>
      </c>
      <c r="C98" s="22">
        <v>4240</v>
      </c>
      <c r="D98" s="22">
        <v>3291</v>
      </c>
      <c r="E98" s="22">
        <v>700</v>
      </c>
      <c r="F98" s="22">
        <v>713</v>
      </c>
      <c r="G98" s="22">
        <v>1362</v>
      </c>
      <c r="H98" s="33">
        <v>41.141082864350864</v>
      </c>
      <c r="I98" s="33">
        <v>31.93285464777799</v>
      </c>
      <c r="J98" s="33">
        <v>6.7921599068503786</v>
      </c>
      <c r="K98" s="33">
        <v>6.9183000194061703</v>
      </c>
      <c r="L98" s="33">
        <v>13.215602561614592</v>
      </c>
    </row>
    <row r="99" spans="1:12" x14ac:dyDescent="0.25">
      <c r="A99" s="28" t="s">
        <v>114</v>
      </c>
      <c r="B99" s="14" t="s">
        <v>115</v>
      </c>
      <c r="C99" s="22">
        <v>5610</v>
      </c>
      <c r="D99" s="22">
        <v>2803</v>
      </c>
      <c r="E99" s="22">
        <v>457</v>
      </c>
      <c r="F99" s="22">
        <v>887</v>
      </c>
      <c r="G99" s="22">
        <v>1716</v>
      </c>
      <c r="H99" s="33">
        <v>48.897411313518695</v>
      </c>
      <c r="I99" s="33">
        <v>24.431273424562015</v>
      </c>
      <c r="J99" s="33">
        <v>3.9832650570905606</v>
      </c>
      <c r="K99" s="33">
        <v>7.7311949795171264</v>
      </c>
      <c r="L99" s="33">
        <v>14.956855225311601</v>
      </c>
    </row>
    <row r="100" spans="1:12" x14ac:dyDescent="0.25">
      <c r="A100" s="28" t="s">
        <v>320</v>
      </c>
      <c r="B100" s="14" t="s">
        <v>379</v>
      </c>
      <c r="C100" s="22">
        <v>5447</v>
      </c>
      <c r="D100" s="22">
        <v>2815</v>
      </c>
      <c r="E100" s="22">
        <v>767</v>
      </c>
      <c r="F100" s="22">
        <v>729</v>
      </c>
      <c r="G100" s="22">
        <v>1172</v>
      </c>
      <c r="H100" s="33">
        <v>49.835315645013722</v>
      </c>
      <c r="I100" s="33">
        <v>25.7548032936871</v>
      </c>
      <c r="J100" s="33">
        <v>7.0173833485818848</v>
      </c>
      <c r="K100" s="33">
        <v>6.6697163769441907</v>
      </c>
      <c r="L100" s="33">
        <v>10.722781335773101</v>
      </c>
    </row>
    <row r="101" spans="1:12" x14ac:dyDescent="0.25">
      <c r="A101" s="28" t="s">
        <v>116</v>
      </c>
      <c r="B101" s="14" t="s">
        <v>117</v>
      </c>
      <c r="C101" s="22">
        <v>4968</v>
      </c>
      <c r="D101" s="22">
        <v>3077</v>
      </c>
      <c r="E101" s="22">
        <v>664</v>
      </c>
      <c r="F101" s="22">
        <v>925</v>
      </c>
      <c r="G101" s="22">
        <v>1393</v>
      </c>
      <c r="H101" s="33">
        <v>45.053051600616669</v>
      </c>
      <c r="I101" s="33">
        <v>27.904235059399657</v>
      </c>
      <c r="J101" s="33">
        <v>6.0215833862337895</v>
      </c>
      <c r="K101" s="33">
        <v>8.3885009522082168</v>
      </c>
      <c r="L101" s="33">
        <v>12.63262900154167</v>
      </c>
    </row>
    <row r="102" spans="1:12" x14ac:dyDescent="0.25">
      <c r="A102" s="28" t="s">
        <v>118</v>
      </c>
      <c r="B102" s="14" t="s">
        <v>119</v>
      </c>
      <c r="C102" s="22" t="s">
        <v>806</v>
      </c>
      <c r="D102" s="22" t="s">
        <v>806</v>
      </c>
      <c r="E102" s="22" t="s">
        <v>806</v>
      </c>
      <c r="F102" s="22" t="s">
        <v>806</v>
      </c>
      <c r="G102" s="22" t="s">
        <v>806</v>
      </c>
      <c r="H102" s="33" t="s">
        <v>852</v>
      </c>
      <c r="I102" s="33" t="s">
        <v>852</v>
      </c>
      <c r="J102" s="33" t="s">
        <v>852</v>
      </c>
      <c r="K102" s="33" t="s">
        <v>852</v>
      </c>
      <c r="L102" s="33" t="s">
        <v>852</v>
      </c>
    </row>
    <row r="103" spans="1:12" x14ac:dyDescent="0.25">
      <c r="A103" s="28" t="s">
        <v>120</v>
      </c>
      <c r="B103" s="14" t="s">
        <v>121</v>
      </c>
      <c r="C103" s="22">
        <v>6759</v>
      </c>
      <c r="D103" s="22">
        <v>2537</v>
      </c>
      <c r="E103" s="22">
        <v>614</v>
      </c>
      <c r="F103" s="22">
        <v>647</v>
      </c>
      <c r="G103" s="22">
        <v>945</v>
      </c>
      <c r="H103" s="33">
        <v>58.76369327073553</v>
      </c>
      <c r="I103" s="33">
        <v>22.057033559380979</v>
      </c>
      <c r="J103" s="33">
        <v>5.338202051817075</v>
      </c>
      <c r="K103" s="33">
        <v>5.6251086767518697</v>
      </c>
      <c r="L103" s="33">
        <v>8.215962441314554</v>
      </c>
    </row>
    <row r="104" spans="1:12" x14ac:dyDescent="0.25">
      <c r="A104" s="28" t="s">
        <v>321</v>
      </c>
      <c r="B104" s="14" t="s">
        <v>380</v>
      </c>
      <c r="C104" s="22">
        <v>4841</v>
      </c>
      <c r="D104" s="22">
        <v>4897</v>
      </c>
      <c r="E104" s="22">
        <v>460</v>
      </c>
      <c r="F104" s="22">
        <v>612</v>
      </c>
      <c r="G104" s="22">
        <v>1860</v>
      </c>
      <c r="H104" s="33">
        <v>38.208366219415943</v>
      </c>
      <c r="I104" s="33">
        <v>38.650355169692183</v>
      </c>
      <c r="J104" s="33">
        <v>3.6306235201262824</v>
      </c>
      <c r="K104" s="33">
        <v>4.8303078137332287</v>
      </c>
      <c r="L104" s="33">
        <v>14.680347277032361</v>
      </c>
    </row>
    <row r="105" spans="1:12" x14ac:dyDescent="0.25">
      <c r="A105" s="28" t="s">
        <v>122</v>
      </c>
      <c r="B105" s="14" t="s">
        <v>123</v>
      </c>
      <c r="C105" s="22">
        <v>6662</v>
      </c>
      <c r="D105" s="22">
        <v>3702</v>
      </c>
      <c r="E105" s="22">
        <v>411</v>
      </c>
      <c r="F105" s="22">
        <v>861</v>
      </c>
      <c r="G105" s="22">
        <v>1618</v>
      </c>
      <c r="H105" s="33">
        <v>50.264071223781507</v>
      </c>
      <c r="I105" s="33">
        <v>27.931190583974647</v>
      </c>
      <c r="J105" s="33">
        <v>3.1009506564056135</v>
      </c>
      <c r="K105" s="33">
        <v>6.4961521050248976</v>
      </c>
      <c r="L105" s="33">
        <v>12.207635430813339</v>
      </c>
    </row>
    <row r="106" spans="1:12" x14ac:dyDescent="0.25">
      <c r="A106" s="28" t="s">
        <v>322</v>
      </c>
      <c r="B106" s="14" t="s">
        <v>381</v>
      </c>
      <c r="C106" s="22">
        <v>4386</v>
      </c>
      <c r="D106" s="22">
        <v>2150</v>
      </c>
      <c r="E106" s="22">
        <v>795</v>
      </c>
      <c r="F106" s="22">
        <v>749</v>
      </c>
      <c r="G106" s="22">
        <v>635</v>
      </c>
      <c r="H106" s="33">
        <v>50.327022375215144</v>
      </c>
      <c r="I106" s="33">
        <v>24.670109007458404</v>
      </c>
      <c r="J106" s="33">
        <v>9.1222030981067128</v>
      </c>
      <c r="K106" s="33">
        <v>8.5943775100401609</v>
      </c>
      <c r="L106" s="33">
        <v>7.2862880091795752</v>
      </c>
    </row>
    <row r="107" spans="1:12" x14ac:dyDescent="0.25">
      <c r="A107" s="28" t="s">
        <v>124</v>
      </c>
      <c r="B107" s="14" t="s">
        <v>125</v>
      </c>
      <c r="C107" s="22" t="s">
        <v>806</v>
      </c>
      <c r="D107" s="22" t="s">
        <v>806</v>
      </c>
      <c r="E107" s="22" t="s">
        <v>806</v>
      </c>
      <c r="F107" s="22" t="s">
        <v>806</v>
      </c>
      <c r="G107" s="22" t="s">
        <v>806</v>
      </c>
      <c r="H107" s="33" t="s">
        <v>852</v>
      </c>
      <c r="I107" s="33" t="s">
        <v>852</v>
      </c>
      <c r="J107" s="33" t="s">
        <v>852</v>
      </c>
      <c r="K107" s="33" t="s">
        <v>852</v>
      </c>
      <c r="L107" s="33" t="s">
        <v>852</v>
      </c>
    </row>
    <row r="108" spans="1:12" x14ac:dyDescent="0.25">
      <c r="A108" s="28" t="s">
        <v>323</v>
      </c>
      <c r="B108" s="14" t="s">
        <v>382</v>
      </c>
      <c r="C108" s="22">
        <v>3391</v>
      </c>
      <c r="D108" s="22">
        <v>4581</v>
      </c>
      <c r="E108" s="22">
        <v>457</v>
      </c>
      <c r="F108" s="22">
        <v>1134</v>
      </c>
      <c r="G108" s="22">
        <v>2847</v>
      </c>
      <c r="H108" s="33">
        <v>27.324738114423852</v>
      </c>
      <c r="I108" s="33">
        <v>36.91377921031426</v>
      </c>
      <c r="J108" s="33">
        <v>3.682514101531023</v>
      </c>
      <c r="K108" s="33">
        <v>9.1377921031426261</v>
      </c>
      <c r="L108" s="33">
        <v>22.941176470588236</v>
      </c>
    </row>
    <row r="109" spans="1:12" x14ac:dyDescent="0.25">
      <c r="A109" s="28" t="s">
        <v>324</v>
      </c>
      <c r="B109" s="14" t="s">
        <v>383</v>
      </c>
      <c r="C109" s="22">
        <v>4001</v>
      </c>
      <c r="D109" s="22">
        <v>3722</v>
      </c>
      <c r="E109" s="22">
        <v>746</v>
      </c>
      <c r="F109" s="22">
        <v>673</v>
      </c>
      <c r="G109" s="22">
        <v>1265</v>
      </c>
      <c r="H109" s="33">
        <v>38.445277217257619</v>
      </c>
      <c r="I109" s="33">
        <v>35.764389353319878</v>
      </c>
      <c r="J109" s="33">
        <v>7.1682521379840489</v>
      </c>
      <c r="K109" s="33">
        <v>6.4668011915057164</v>
      </c>
      <c r="L109" s="33">
        <v>12.155280099932737</v>
      </c>
    </row>
    <row r="110" spans="1:12" x14ac:dyDescent="0.25">
      <c r="A110" s="28" t="s">
        <v>126</v>
      </c>
      <c r="B110" s="14" t="s">
        <v>127</v>
      </c>
      <c r="C110" s="22">
        <v>5057</v>
      </c>
      <c r="D110" s="22">
        <v>3436</v>
      </c>
      <c r="E110" s="22">
        <v>523</v>
      </c>
      <c r="F110" s="22">
        <v>921</v>
      </c>
      <c r="G110" s="22">
        <v>1430</v>
      </c>
      <c r="H110" s="33">
        <v>44.488431424298405</v>
      </c>
      <c r="I110" s="33">
        <v>30.22785255564353</v>
      </c>
      <c r="J110" s="33">
        <v>4.6010380927245533</v>
      </c>
      <c r="K110" s="33">
        <v>8.1024016891000272</v>
      </c>
      <c r="L110" s="33">
        <v>12.580276238233482</v>
      </c>
    </row>
    <row r="111" spans="1:12" x14ac:dyDescent="0.25">
      <c r="A111" s="28" t="s">
        <v>128</v>
      </c>
      <c r="B111" s="14" t="s">
        <v>129</v>
      </c>
      <c r="C111" s="22">
        <v>7032</v>
      </c>
      <c r="D111" s="22">
        <v>2500</v>
      </c>
      <c r="E111" s="22">
        <v>535</v>
      </c>
      <c r="F111" s="22">
        <v>749</v>
      </c>
      <c r="G111" s="22">
        <v>1257</v>
      </c>
      <c r="H111" s="33">
        <v>58.245672161020458</v>
      </c>
      <c r="I111" s="33">
        <v>20.707363538474283</v>
      </c>
      <c r="J111" s="33">
        <v>4.4313757972334962</v>
      </c>
      <c r="K111" s="33">
        <v>6.2039261161268948</v>
      </c>
      <c r="L111" s="33">
        <v>10.411662387144869</v>
      </c>
    </row>
    <row r="112" spans="1:12" x14ac:dyDescent="0.25">
      <c r="A112" s="28" t="s">
        <v>384</v>
      </c>
      <c r="B112" s="14" t="s">
        <v>385</v>
      </c>
      <c r="C112" s="22">
        <v>5091</v>
      </c>
      <c r="D112" s="22">
        <v>3179</v>
      </c>
      <c r="E112" s="22">
        <v>757</v>
      </c>
      <c r="F112" s="22">
        <v>889</v>
      </c>
      <c r="G112" s="22">
        <v>868</v>
      </c>
      <c r="H112" s="33">
        <v>47.208827893175076</v>
      </c>
      <c r="I112" s="33">
        <v>29.478857566765576</v>
      </c>
      <c r="J112" s="33">
        <v>7.0196587537091988</v>
      </c>
      <c r="K112" s="33">
        <v>8.2436943620178038</v>
      </c>
      <c r="L112" s="33">
        <v>8.0489614243323437</v>
      </c>
    </row>
    <row r="113" spans="1:12" x14ac:dyDescent="0.25">
      <c r="A113" s="28" t="s">
        <v>386</v>
      </c>
      <c r="B113" s="14" t="s">
        <v>387</v>
      </c>
      <c r="C113" s="22">
        <v>4140</v>
      </c>
      <c r="D113" s="22">
        <v>4099</v>
      </c>
      <c r="E113" s="22">
        <v>852</v>
      </c>
      <c r="F113" s="22">
        <v>929</v>
      </c>
      <c r="G113" s="22">
        <v>1050</v>
      </c>
      <c r="H113" s="33">
        <v>37.398373983739837</v>
      </c>
      <c r="I113" s="33">
        <v>37.028003613369464</v>
      </c>
      <c r="J113" s="33">
        <v>7.6964769647696478</v>
      </c>
      <c r="K113" s="33">
        <v>8.3920505871725375</v>
      </c>
      <c r="L113" s="33">
        <v>9.48509485094851</v>
      </c>
    </row>
    <row r="114" spans="1:12" x14ac:dyDescent="0.25">
      <c r="A114" s="28" t="s">
        <v>388</v>
      </c>
      <c r="B114" s="14" t="s">
        <v>389</v>
      </c>
      <c r="C114" s="22">
        <v>3872</v>
      </c>
      <c r="D114" s="22">
        <v>2630</v>
      </c>
      <c r="E114" s="22">
        <v>795</v>
      </c>
      <c r="F114" s="22">
        <v>811</v>
      </c>
      <c r="G114" s="22">
        <v>1555</v>
      </c>
      <c r="H114" s="33">
        <v>40.070371520231809</v>
      </c>
      <c r="I114" s="33">
        <v>27.217220324950841</v>
      </c>
      <c r="J114" s="33">
        <v>8.2272586153368525</v>
      </c>
      <c r="K114" s="33">
        <v>8.3928386629411165</v>
      </c>
      <c r="L114" s="33">
        <v>16.092310876539376</v>
      </c>
    </row>
    <row r="115" spans="1:12" x14ac:dyDescent="0.25">
      <c r="A115" s="28" t="s">
        <v>130</v>
      </c>
      <c r="B115" s="14" t="s">
        <v>131</v>
      </c>
      <c r="C115" s="22">
        <v>4397</v>
      </c>
      <c r="D115" s="22">
        <v>2715</v>
      </c>
      <c r="E115" s="22">
        <v>813</v>
      </c>
      <c r="F115" s="22">
        <v>803</v>
      </c>
      <c r="G115" s="22">
        <v>591</v>
      </c>
      <c r="H115" s="33">
        <v>47.183174160317634</v>
      </c>
      <c r="I115" s="33">
        <v>29.134027256143362</v>
      </c>
      <c r="J115" s="33">
        <v>8.7241120291876797</v>
      </c>
      <c r="K115" s="33">
        <v>8.6168043781521622</v>
      </c>
      <c r="L115" s="33">
        <v>6.3418821761991637</v>
      </c>
    </row>
    <row r="116" spans="1:12" x14ac:dyDescent="0.25">
      <c r="A116" s="28" t="s">
        <v>132</v>
      </c>
      <c r="B116" s="14" t="s">
        <v>133</v>
      </c>
      <c r="C116" s="22">
        <v>6531</v>
      </c>
      <c r="D116" s="22">
        <v>2813</v>
      </c>
      <c r="E116" s="22">
        <v>427</v>
      </c>
      <c r="F116" s="22">
        <v>768</v>
      </c>
      <c r="G116" s="22">
        <v>1022</v>
      </c>
      <c r="H116" s="33">
        <v>56.49165297119626</v>
      </c>
      <c r="I116" s="33">
        <v>24.331805207162009</v>
      </c>
      <c r="J116" s="33">
        <v>3.693452123518727</v>
      </c>
      <c r="K116" s="33">
        <v>6.6430239598650633</v>
      </c>
      <c r="L116" s="33">
        <v>8.8400657382579357</v>
      </c>
    </row>
    <row r="117" spans="1:12" x14ac:dyDescent="0.25">
      <c r="A117" s="28" t="s">
        <v>136</v>
      </c>
      <c r="B117" s="14" t="s">
        <v>137</v>
      </c>
      <c r="C117" s="22">
        <v>5903</v>
      </c>
      <c r="D117" s="22">
        <v>2922</v>
      </c>
      <c r="E117" s="22">
        <v>493</v>
      </c>
      <c r="F117" s="22">
        <v>867</v>
      </c>
      <c r="G117" s="22">
        <v>1211</v>
      </c>
      <c r="H117" s="33">
        <v>51.798876798876805</v>
      </c>
      <c r="I117" s="33">
        <v>25.640575640575641</v>
      </c>
      <c r="J117" s="33">
        <v>4.3260793260793262</v>
      </c>
      <c r="K117" s="33">
        <v>7.6079326079326073</v>
      </c>
      <c r="L117" s="33">
        <v>10.626535626535627</v>
      </c>
    </row>
    <row r="118" spans="1:12" x14ac:dyDescent="0.25">
      <c r="A118" s="28" t="s">
        <v>390</v>
      </c>
      <c r="B118" s="14" t="s">
        <v>391</v>
      </c>
      <c r="C118" s="22" t="s">
        <v>806</v>
      </c>
      <c r="D118" s="22" t="s">
        <v>806</v>
      </c>
      <c r="E118" s="22" t="s">
        <v>806</v>
      </c>
      <c r="F118" s="22" t="s">
        <v>806</v>
      </c>
      <c r="G118" s="22" t="s">
        <v>806</v>
      </c>
      <c r="H118" s="33" t="s">
        <v>852</v>
      </c>
      <c r="I118" s="33" t="s">
        <v>852</v>
      </c>
      <c r="J118" s="33" t="s">
        <v>852</v>
      </c>
      <c r="K118" s="33" t="s">
        <v>852</v>
      </c>
      <c r="L118" s="33" t="s">
        <v>852</v>
      </c>
    </row>
    <row r="119" spans="1:12" x14ac:dyDescent="0.25">
      <c r="A119" s="28" t="s">
        <v>392</v>
      </c>
      <c r="B119" s="14" t="s">
        <v>393</v>
      </c>
      <c r="C119" s="22">
        <v>4637</v>
      </c>
      <c r="D119" s="22">
        <v>2113</v>
      </c>
      <c r="E119" s="22">
        <v>774</v>
      </c>
      <c r="F119" s="22">
        <v>468</v>
      </c>
      <c r="G119" s="22">
        <v>1515</v>
      </c>
      <c r="H119" s="33">
        <v>48.774587146313245</v>
      </c>
      <c r="I119" s="33">
        <v>22.225728410644788</v>
      </c>
      <c r="J119" s="33">
        <v>8.1413695171978535</v>
      </c>
      <c r="K119" s="33">
        <v>4.9226885452824236</v>
      </c>
      <c r="L119" s="33">
        <v>15.93562638056169</v>
      </c>
    </row>
    <row r="120" spans="1:12" x14ac:dyDescent="0.25">
      <c r="A120" s="28" t="s">
        <v>394</v>
      </c>
      <c r="B120" s="14" t="s">
        <v>395</v>
      </c>
      <c r="C120" s="22">
        <v>4645</v>
      </c>
      <c r="D120" s="22">
        <v>2975</v>
      </c>
      <c r="E120" s="22">
        <v>743</v>
      </c>
      <c r="F120" s="22">
        <v>640</v>
      </c>
      <c r="G120" s="22">
        <v>1471</v>
      </c>
      <c r="H120" s="33">
        <v>44.347909108268091</v>
      </c>
      <c r="I120" s="33">
        <v>28.403666221118961</v>
      </c>
      <c r="J120" s="33">
        <v>7.0937559671567687</v>
      </c>
      <c r="K120" s="33">
        <v>6.1103685316020622</v>
      </c>
      <c r="L120" s="33">
        <v>14.044300171854115</v>
      </c>
    </row>
    <row r="121" spans="1:12" x14ac:dyDescent="0.25">
      <c r="A121" s="28" t="s">
        <v>138</v>
      </c>
      <c r="B121" s="14" t="s">
        <v>139</v>
      </c>
      <c r="C121" s="22">
        <v>5450</v>
      </c>
      <c r="D121" s="22">
        <v>2473</v>
      </c>
      <c r="E121" s="22">
        <v>482</v>
      </c>
      <c r="F121" s="22">
        <v>658</v>
      </c>
      <c r="G121" s="22">
        <v>1548</v>
      </c>
      <c r="H121" s="33">
        <v>51.361794364338898</v>
      </c>
      <c r="I121" s="33">
        <v>23.306003204222034</v>
      </c>
      <c r="J121" s="33">
        <v>4.5424559419470354</v>
      </c>
      <c r="K121" s="33">
        <v>6.2011120535293562</v>
      </c>
      <c r="L121" s="33">
        <v>14.58863443596268</v>
      </c>
    </row>
    <row r="122" spans="1:12" x14ac:dyDescent="0.25">
      <c r="A122" s="28" t="s">
        <v>396</v>
      </c>
      <c r="B122" s="14" t="s">
        <v>397</v>
      </c>
      <c r="C122" s="22" t="s">
        <v>806</v>
      </c>
      <c r="D122" s="22" t="s">
        <v>806</v>
      </c>
      <c r="E122" s="22" t="s">
        <v>806</v>
      </c>
      <c r="F122" s="22" t="s">
        <v>806</v>
      </c>
      <c r="G122" s="22" t="s">
        <v>806</v>
      </c>
      <c r="H122" s="33" t="s">
        <v>852</v>
      </c>
      <c r="I122" s="33" t="s">
        <v>852</v>
      </c>
      <c r="J122" s="33" t="s">
        <v>852</v>
      </c>
      <c r="K122" s="33" t="s">
        <v>852</v>
      </c>
      <c r="L122" s="33" t="s">
        <v>852</v>
      </c>
    </row>
    <row r="123" spans="1:12" x14ac:dyDescent="0.25">
      <c r="A123" s="28" t="s">
        <v>140</v>
      </c>
      <c r="B123" s="14" t="s">
        <v>141</v>
      </c>
      <c r="C123" s="22">
        <v>5662</v>
      </c>
      <c r="D123" s="22">
        <v>2805</v>
      </c>
      <c r="E123" s="22">
        <v>626</v>
      </c>
      <c r="F123" s="22">
        <v>726</v>
      </c>
      <c r="G123" s="22">
        <v>1511</v>
      </c>
      <c r="H123" s="33">
        <v>49.973521624007063</v>
      </c>
      <c r="I123" s="33">
        <v>24.757281553398059</v>
      </c>
      <c r="J123" s="33">
        <v>5.5251544571932927</v>
      </c>
      <c r="K123" s="33">
        <v>6.407766990291262</v>
      </c>
      <c r="L123" s="33">
        <v>13.336275375110326</v>
      </c>
    </row>
    <row r="124" spans="1:12" x14ac:dyDescent="0.25">
      <c r="A124" s="28" t="s">
        <v>142</v>
      </c>
      <c r="B124" s="14" t="s">
        <v>143</v>
      </c>
      <c r="C124" s="22">
        <v>5352</v>
      </c>
      <c r="D124" s="22">
        <v>3394</v>
      </c>
      <c r="E124" s="22">
        <v>583</v>
      </c>
      <c r="F124" s="22">
        <v>1111</v>
      </c>
      <c r="G124" s="22">
        <v>1253</v>
      </c>
      <c r="H124" s="33">
        <v>45.770974087060637</v>
      </c>
      <c r="I124" s="33">
        <v>29.025912939365433</v>
      </c>
      <c r="J124" s="33">
        <v>4.9858889934148634</v>
      </c>
      <c r="K124" s="33">
        <v>9.5014111006585136</v>
      </c>
      <c r="L124" s="33">
        <v>10.715812879500556</v>
      </c>
    </row>
    <row r="125" spans="1:12" x14ac:dyDescent="0.25">
      <c r="A125" s="28" t="s">
        <v>144</v>
      </c>
      <c r="B125" s="14" t="s">
        <v>145</v>
      </c>
      <c r="C125" s="22">
        <v>5568</v>
      </c>
      <c r="D125" s="22">
        <v>2488</v>
      </c>
      <c r="E125" s="22">
        <v>623</v>
      </c>
      <c r="F125" s="22">
        <v>768</v>
      </c>
      <c r="G125" s="22">
        <v>1438</v>
      </c>
      <c r="H125" s="33">
        <v>51.152962792834181</v>
      </c>
      <c r="I125" s="33">
        <v>22.857142857142858</v>
      </c>
      <c r="J125" s="33">
        <v>5.723472668810289</v>
      </c>
      <c r="K125" s="33">
        <v>7.0555810748736789</v>
      </c>
      <c r="L125" s="33">
        <v>13.210840606339</v>
      </c>
    </row>
    <row r="126" spans="1:12" x14ac:dyDescent="0.25">
      <c r="A126" s="28" t="s">
        <v>398</v>
      </c>
      <c r="B126" s="14" t="s">
        <v>399</v>
      </c>
      <c r="C126" s="22">
        <v>4200</v>
      </c>
      <c r="D126" s="22">
        <v>4958</v>
      </c>
      <c r="E126" s="22">
        <v>437</v>
      </c>
      <c r="F126" s="22">
        <v>1378</v>
      </c>
      <c r="G126" s="22">
        <v>1421</v>
      </c>
      <c r="H126" s="33">
        <v>33.887364853961593</v>
      </c>
      <c r="I126" s="33">
        <v>40.003227368081326</v>
      </c>
      <c r="J126" s="33">
        <v>3.5258996288526703</v>
      </c>
      <c r="K126" s="33">
        <v>11.118283040180732</v>
      </c>
      <c r="L126" s="33">
        <v>11.465225108923672</v>
      </c>
    </row>
    <row r="127" spans="1:12" x14ac:dyDescent="0.25">
      <c r="A127" s="28" t="s">
        <v>400</v>
      </c>
      <c r="B127" s="14" t="s">
        <v>401</v>
      </c>
      <c r="C127" s="22">
        <v>6227</v>
      </c>
      <c r="D127" s="22">
        <v>3011</v>
      </c>
      <c r="E127" s="22">
        <v>661</v>
      </c>
      <c r="F127" s="22">
        <v>740</v>
      </c>
      <c r="G127" s="22">
        <v>1445</v>
      </c>
      <c r="H127" s="33">
        <v>51.530950016550811</v>
      </c>
      <c r="I127" s="33">
        <v>24.91724594505131</v>
      </c>
      <c r="J127" s="33">
        <v>5.470043032108574</v>
      </c>
      <c r="K127" s="33">
        <v>6.1238000662032439</v>
      </c>
      <c r="L127" s="33">
        <v>11.957960940086064</v>
      </c>
    </row>
    <row r="128" spans="1:12" x14ac:dyDescent="0.25">
      <c r="A128" s="28" t="s">
        <v>148</v>
      </c>
      <c r="B128" s="14" t="s">
        <v>149</v>
      </c>
      <c r="C128" s="22">
        <v>6154</v>
      </c>
      <c r="D128" s="22">
        <v>2634</v>
      </c>
      <c r="E128" s="22">
        <v>719</v>
      </c>
      <c r="F128" s="22">
        <v>543</v>
      </c>
      <c r="G128" s="22">
        <v>2108</v>
      </c>
      <c r="H128" s="33">
        <v>50.616877775949987</v>
      </c>
      <c r="I128" s="33">
        <v>21.664747491363713</v>
      </c>
      <c r="J128" s="33">
        <v>5.9138016121072541</v>
      </c>
      <c r="K128" s="33">
        <v>4.4661950978779403</v>
      </c>
      <c r="L128" s="33">
        <v>17.3383780227011</v>
      </c>
    </row>
    <row r="129" spans="1:12" x14ac:dyDescent="0.25">
      <c r="A129" s="28" t="s">
        <v>150</v>
      </c>
      <c r="B129" s="14" t="s">
        <v>151</v>
      </c>
      <c r="C129" s="22">
        <v>4933</v>
      </c>
      <c r="D129" s="22">
        <v>2537</v>
      </c>
      <c r="E129" s="22">
        <v>544</v>
      </c>
      <c r="F129" s="22">
        <v>743</v>
      </c>
      <c r="G129" s="22">
        <v>1575</v>
      </c>
      <c r="H129" s="33">
        <v>47.744870305845915</v>
      </c>
      <c r="I129" s="33">
        <v>24.554781262098334</v>
      </c>
      <c r="J129" s="33">
        <v>5.2651955090979481</v>
      </c>
      <c r="K129" s="33">
        <v>7.1912504839334108</v>
      </c>
      <c r="L129" s="33">
        <v>15.24390243902439</v>
      </c>
    </row>
    <row r="130" spans="1:12" x14ac:dyDescent="0.25">
      <c r="A130" s="28" t="s">
        <v>152</v>
      </c>
      <c r="B130" s="14" t="s">
        <v>153</v>
      </c>
      <c r="C130" s="22">
        <v>7077</v>
      </c>
      <c r="D130" s="22">
        <v>2507</v>
      </c>
      <c r="E130" s="22">
        <v>419</v>
      </c>
      <c r="F130" s="22">
        <v>757</v>
      </c>
      <c r="G130" s="22">
        <v>1337</v>
      </c>
      <c r="H130" s="33">
        <v>58.502107960651408</v>
      </c>
      <c r="I130" s="33">
        <v>20.724146482598989</v>
      </c>
      <c r="J130" s="33">
        <v>3.4636686781846739</v>
      </c>
      <c r="K130" s="33">
        <v>6.2577498553360336</v>
      </c>
      <c r="L130" s="33">
        <v>11.0523270232289</v>
      </c>
    </row>
    <row r="131" spans="1:12" x14ac:dyDescent="0.25">
      <c r="A131" s="28" t="s">
        <v>146</v>
      </c>
      <c r="B131" s="14" t="s">
        <v>147</v>
      </c>
      <c r="C131" s="22">
        <v>6338</v>
      </c>
      <c r="D131" s="22">
        <v>2763</v>
      </c>
      <c r="E131" s="22">
        <v>463</v>
      </c>
      <c r="F131" s="22">
        <v>672</v>
      </c>
      <c r="G131" s="22">
        <v>1475</v>
      </c>
      <c r="H131" s="33">
        <v>54.120058065067035</v>
      </c>
      <c r="I131" s="33">
        <v>23.593202971565194</v>
      </c>
      <c r="J131" s="33">
        <v>3.953547946375203</v>
      </c>
      <c r="K131" s="33">
        <v>5.7381948595337722</v>
      </c>
      <c r="L131" s="33">
        <v>12.594996157458798</v>
      </c>
    </row>
    <row r="132" spans="1:12" x14ac:dyDescent="0.25">
      <c r="A132" s="28" t="s">
        <v>154</v>
      </c>
      <c r="B132" s="14" t="s">
        <v>155</v>
      </c>
      <c r="C132" s="22">
        <v>5069</v>
      </c>
      <c r="D132" s="22">
        <v>3189</v>
      </c>
      <c r="E132" s="22">
        <v>688</v>
      </c>
      <c r="F132" s="22">
        <v>919</v>
      </c>
      <c r="G132" s="22">
        <v>1221</v>
      </c>
      <c r="H132" s="33">
        <v>45.724337001623674</v>
      </c>
      <c r="I132" s="33">
        <v>28.766011185278728</v>
      </c>
      <c r="J132" s="33">
        <v>6.2060256178964464</v>
      </c>
      <c r="K132" s="33">
        <v>8.2897348006494678</v>
      </c>
      <c r="L132" s="33">
        <v>11.013891394551687</v>
      </c>
    </row>
    <row r="133" spans="1:12" x14ac:dyDescent="0.25">
      <c r="A133" s="28" t="s">
        <v>156</v>
      </c>
      <c r="B133" s="14" t="s">
        <v>157</v>
      </c>
      <c r="C133" s="22">
        <v>5326</v>
      </c>
      <c r="D133" s="22">
        <v>3759</v>
      </c>
      <c r="E133" s="22">
        <v>472</v>
      </c>
      <c r="F133" s="22">
        <v>820</v>
      </c>
      <c r="G133" s="22">
        <v>1780</v>
      </c>
      <c r="H133" s="33">
        <v>43.810150530558531</v>
      </c>
      <c r="I133" s="33">
        <v>30.920457349675086</v>
      </c>
      <c r="J133" s="33">
        <v>3.8825368100682733</v>
      </c>
      <c r="K133" s="33">
        <v>6.7450851361355602</v>
      </c>
      <c r="L133" s="33">
        <v>14.641770173562557</v>
      </c>
    </row>
    <row r="134" spans="1:12" x14ac:dyDescent="0.25">
      <c r="A134" s="28" t="s">
        <v>158</v>
      </c>
      <c r="B134" s="14" t="s">
        <v>159</v>
      </c>
      <c r="C134" s="22">
        <v>4431</v>
      </c>
      <c r="D134" s="22">
        <v>2498</v>
      </c>
      <c r="E134" s="22">
        <v>830</v>
      </c>
      <c r="F134" s="22">
        <v>648</v>
      </c>
      <c r="G134" s="22">
        <v>1281</v>
      </c>
      <c r="H134" s="33">
        <v>45.736994219653177</v>
      </c>
      <c r="I134" s="33">
        <v>25.784475639966971</v>
      </c>
      <c r="J134" s="33">
        <v>8.5672997522708503</v>
      </c>
      <c r="K134" s="33">
        <v>6.6886870355078454</v>
      </c>
      <c r="L134" s="33">
        <v>13.222543352601157</v>
      </c>
    </row>
    <row r="135" spans="1:12" x14ac:dyDescent="0.25">
      <c r="A135" s="28" t="s">
        <v>160</v>
      </c>
      <c r="B135" s="14" t="s">
        <v>161</v>
      </c>
      <c r="C135" s="22">
        <v>6676</v>
      </c>
      <c r="D135" s="22">
        <v>3077</v>
      </c>
      <c r="E135" s="22">
        <v>443</v>
      </c>
      <c r="F135" s="22">
        <v>779</v>
      </c>
      <c r="G135" s="22">
        <v>1412</v>
      </c>
      <c r="H135" s="33">
        <v>53.895212723016058</v>
      </c>
      <c r="I135" s="33">
        <v>24.840558650197789</v>
      </c>
      <c r="J135" s="33">
        <v>3.5763300234116411</v>
      </c>
      <c r="K135" s="33">
        <v>6.2888512149834499</v>
      </c>
      <c r="L135" s="33">
        <v>11.399047388391056</v>
      </c>
    </row>
    <row r="136" spans="1:12" x14ac:dyDescent="0.25">
      <c r="A136" s="28" t="s">
        <v>162</v>
      </c>
      <c r="B136" s="14" t="s">
        <v>163</v>
      </c>
      <c r="C136" s="22">
        <v>6829</v>
      </c>
      <c r="D136" s="22">
        <v>2444</v>
      </c>
      <c r="E136" s="22">
        <v>538</v>
      </c>
      <c r="F136" s="22">
        <v>625</v>
      </c>
      <c r="G136" s="22">
        <v>1572</v>
      </c>
      <c r="H136" s="33">
        <v>56.87041972018654</v>
      </c>
      <c r="I136" s="33">
        <v>20.353097934710192</v>
      </c>
      <c r="J136" s="33">
        <v>4.4803464357095271</v>
      </c>
      <c r="K136" s="33">
        <v>5.2048634243837437</v>
      </c>
      <c r="L136" s="33">
        <v>13.091272485009995</v>
      </c>
    </row>
    <row r="137" spans="1:12" x14ac:dyDescent="0.25">
      <c r="A137" s="28" t="s">
        <v>402</v>
      </c>
      <c r="B137" s="14" t="s">
        <v>403</v>
      </c>
      <c r="C137" s="22">
        <v>4760</v>
      </c>
      <c r="D137" s="22">
        <v>2959</v>
      </c>
      <c r="E137" s="22">
        <v>582</v>
      </c>
      <c r="F137" s="22">
        <v>696</v>
      </c>
      <c r="G137" s="22">
        <v>733</v>
      </c>
      <c r="H137" s="33">
        <v>48.920863309352519</v>
      </c>
      <c r="I137" s="33">
        <v>30.411099691675229</v>
      </c>
      <c r="J137" s="33">
        <v>5.9815005138746145</v>
      </c>
      <c r="K137" s="33">
        <v>7.1531346351490237</v>
      </c>
      <c r="L137" s="33">
        <v>7.5334018499486124</v>
      </c>
    </row>
    <row r="138" spans="1:12" x14ac:dyDescent="0.25">
      <c r="A138" s="28" t="s">
        <v>404</v>
      </c>
      <c r="B138" s="14" t="s">
        <v>405</v>
      </c>
      <c r="C138" s="22">
        <v>4228</v>
      </c>
      <c r="D138" s="22">
        <v>3533</v>
      </c>
      <c r="E138" s="22">
        <v>290</v>
      </c>
      <c r="F138" s="22">
        <v>1291</v>
      </c>
      <c r="G138" s="22">
        <v>971</v>
      </c>
      <c r="H138" s="33">
        <v>40.996800155143994</v>
      </c>
      <c r="I138" s="33">
        <v>34.257732958402016</v>
      </c>
      <c r="J138" s="33">
        <v>2.8119848734606805</v>
      </c>
      <c r="K138" s="33">
        <v>12.518180936681858</v>
      </c>
      <c r="L138" s="33">
        <v>9.4153010763114509</v>
      </c>
    </row>
    <row r="139" spans="1:12" x14ac:dyDescent="0.25">
      <c r="A139" s="28" t="s">
        <v>164</v>
      </c>
      <c r="B139" s="14" t="s">
        <v>165</v>
      </c>
      <c r="C139" s="22">
        <v>6409</v>
      </c>
      <c r="D139" s="22">
        <v>2933</v>
      </c>
      <c r="E139" s="22">
        <v>768</v>
      </c>
      <c r="F139" s="22">
        <v>768</v>
      </c>
      <c r="G139" s="22">
        <v>1321</v>
      </c>
      <c r="H139" s="33">
        <v>52.537093204361021</v>
      </c>
      <c r="I139" s="33">
        <v>24.042954340519714</v>
      </c>
      <c r="J139" s="33">
        <v>6.2955979998360512</v>
      </c>
      <c r="K139" s="33">
        <v>6.2955979998360512</v>
      </c>
      <c r="L139" s="33">
        <v>10.828756455447168</v>
      </c>
    </row>
    <row r="140" spans="1:12" x14ac:dyDescent="0.25">
      <c r="A140" s="28" t="s">
        <v>406</v>
      </c>
      <c r="B140" s="14" t="s">
        <v>407</v>
      </c>
      <c r="C140" s="22">
        <v>5668</v>
      </c>
      <c r="D140" s="22">
        <v>2749</v>
      </c>
      <c r="E140" s="22">
        <v>787</v>
      </c>
      <c r="F140" s="22">
        <v>862</v>
      </c>
      <c r="G140" s="22">
        <v>653</v>
      </c>
      <c r="H140" s="33">
        <v>52.878066983860435</v>
      </c>
      <c r="I140" s="33">
        <v>25.646049071741768</v>
      </c>
      <c r="J140" s="33">
        <v>7.3421028080977706</v>
      </c>
      <c r="K140" s="33">
        <v>8.0417949435581679</v>
      </c>
      <c r="L140" s="33">
        <v>6.0919861927418602</v>
      </c>
    </row>
    <row r="141" spans="1:12" x14ac:dyDescent="0.25">
      <c r="A141" s="28" t="s">
        <v>166</v>
      </c>
      <c r="B141" s="14" t="s">
        <v>167</v>
      </c>
      <c r="C141" s="22">
        <v>5559</v>
      </c>
      <c r="D141" s="22">
        <v>2076</v>
      </c>
      <c r="E141" s="22">
        <v>727</v>
      </c>
      <c r="F141" s="22">
        <v>751</v>
      </c>
      <c r="G141" s="22">
        <v>1288</v>
      </c>
      <c r="H141" s="33">
        <v>53.44678396308047</v>
      </c>
      <c r="I141" s="33">
        <v>19.959619267378137</v>
      </c>
      <c r="J141" s="33">
        <v>6.989712527641573</v>
      </c>
      <c r="K141" s="33">
        <v>7.220459571195077</v>
      </c>
      <c r="L141" s="33">
        <v>12.38342467070474</v>
      </c>
    </row>
    <row r="142" spans="1:12" x14ac:dyDescent="0.25">
      <c r="A142" s="28" t="s">
        <v>408</v>
      </c>
      <c r="B142" s="14" t="s">
        <v>409</v>
      </c>
      <c r="C142" s="22" t="s">
        <v>806</v>
      </c>
      <c r="D142" s="22" t="s">
        <v>806</v>
      </c>
      <c r="E142" s="22" t="s">
        <v>806</v>
      </c>
      <c r="F142" s="22" t="s">
        <v>806</v>
      </c>
      <c r="G142" s="22" t="s">
        <v>806</v>
      </c>
      <c r="H142" s="33" t="s">
        <v>852</v>
      </c>
      <c r="I142" s="33" t="s">
        <v>852</v>
      </c>
      <c r="J142" s="33" t="s">
        <v>852</v>
      </c>
      <c r="K142" s="33" t="s">
        <v>852</v>
      </c>
      <c r="L142" s="33" t="s">
        <v>852</v>
      </c>
    </row>
    <row r="143" spans="1:12" x14ac:dyDescent="0.25">
      <c r="A143" s="28" t="s">
        <v>168</v>
      </c>
      <c r="B143" s="14" t="s">
        <v>169</v>
      </c>
      <c r="C143" s="22">
        <v>7510</v>
      </c>
      <c r="D143" s="22">
        <v>2119</v>
      </c>
      <c r="E143" s="22">
        <v>458</v>
      </c>
      <c r="F143" s="22">
        <v>818</v>
      </c>
      <c r="G143" s="22">
        <v>1135</v>
      </c>
      <c r="H143" s="33">
        <v>62.375415282392019</v>
      </c>
      <c r="I143" s="33">
        <v>17.599667774086377</v>
      </c>
      <c r="J143" s="33">
        <v>3.8039867109634549</v>
      </c>
      <c r="K143" s="33">
        <v>6.7940199335548179</v>
      </c>
      <c r="L143" s="33">
        <v>9.4269102990033229</v>
      </c>
    </row>
    <row r="144" spans="1:12" x14ac:dyDescent="0.25">
      <c r="A144" s="28" t="s">
        <v>170</v>
      </c>
      <c r="B144" s="14" t="s">
        <v>171</v>
      </c>
      <c r="C144" s="22">
        <v>6120</v>
      </c>
      <c r="D144" s="22">
        <v>2796</v>
      </c>
      <c r="E144" s="22">
        <v>696</v>
      </c>
      <c r="F144" s="22">
        <v>563</v>
      </c>
      <c r="G144" s="22">
        <v>1217</v>
      </c>
      <c r="H144" s="33">
        <v>53.721910112359552</v>
      </c>
      <c r="I144" s="33">
        <v>24.543539325842698</v>
      </c>
      <c r="J144" s="33">
        <v>6.1095505617977528</v>
      </c>
      <c r="K144" s="33">
        <v>4.9420646067415728</v>
      </c>
      <c r="L144" s="33">
        <v>10.682935393258427</v>
      </c>
    </row>
    <row r="145" spans="1:12" x14ac:dyDescent="0.25">
      <c r="A145" s="28" t="s">
        <v>172</v>
      </c>
      <c r="B145" s="14" t="s">
        <v>173</v>
      </c>
      <c r="C145" s="22">
        <v>6086</v>
      </c>
      <c r="D145" s="22">
        <v>4076</v>
      </c>
      <c r="E145" s="22">
        <v>529</v>
      </c>
      <c r="F145" s="22">
        <v>802</v>
      </c>
      <c r="G145" s="22">
        <v>1562</v>
      </c>
      <c r="H145" s="33">
        <v>46.618153963998466</v>
      </c>
      <c r="I145" s="33">
        <v>31.221754117196475</v>
      </c>
      <c r="J145" s="33">
        <v>4.0520873228648027</v>
      </c>
      <c r="K145" s="33">
        <v>6.1432401378782071</v>
      </c>
      <c r="L145" s="33">
        <v>11.964764458062046</v>
      </c>
    </row>
    <row r="146" spans="1:12" x14ac:dyDescent="0.25">
      <c r="A146" s="28" t="s">
        <v>176</v>
      </c>
      <c r="B146" s="14" t="s">
        <v>177</v>
      </c>
      <c r="C146" s="22" t="s">
        <v>806</v>
      </c>
      <c r="D146" s="22" t="s">
        <v>806</v>
      </c>
      <c r="E146" s="22" t="s">
        <v>806</v>
      </c>
      <c r="F146" s="22" t="s">
        <v>806</v>
      </c>
      <c r="G146" s="22" t="s">
        <v>806</v>
      </c>
      <c r="H146" s="33" t="s">
        <v>852</v>
      </c>
      <c r="I146" s="33" t="s">
        <v>852</v>
      </c>
      <c r="J146" s="33" t="s">
        <v>852</v>
      </c>
      <c r="K146" s="33" t="s">
        <v>852</v>
      </c>
      <c r="L146" s="33" t="s">
        <v>852</v>
      </c>
    </row>
    <row r="147" spans="1:12" x14ac:dyDescent="0.25">
      <c r="A147" s="28" t="s">
        <v>410</v>
      </c>
      <c r="B147" s="14" t="s">
        <v>411</v>
      </c>
      <c r="C147" s="22">
        <v>5473</v>
      </c>
      <c r="D147" s="22">
        <v>4100</v>
      </c>
      <c r="E147" s="22">
        <v>734</v>
      </c>
      <c r="F147" s="22">
        <v>882</v>
      </c>
      <c r="G147" s="22">
        <v>1225</v>
      </c>
      <c r="H147" s="33">
        <v>44.087320766876111</v>
      </c>
      <c r="I147" s="33">
        <v>33.027227323989045</v>
      </c>
      <c r="J147" s="33">
        <v>5.9126792331238924</v>
      </c>
      <c r="K147" s="33">
        <v>7.1048815853069121</v>
      </c>
      <c r="L147" s="33">
        <v>9.8678910907040436</v>
      </c>
    </row>
    <row r="148" spans="1:12" x14ac:dyDescent="0.25">
      <c r="A148" s="28" t="s">
        <v>412</v>
      </c>
      <c r="B148" s="14" t="s">
        <v>413</v>
      </c>
      <c r="C148" s="22" t="s">
        <v>806</v>
      </c>
      <c r="D148" s="22" t="s">
        <v>806</v>
      </c>
      <c r="E148" s="22" t="s">
        <v>806</v>
      </c>
      <c r="F148" s="22" t="s">
        <v>806</v>
      </c>
      <c r="G148" s="22" t="s">
        <v>806</v>
      </c>
      <c r="H148" s="33" t="s">
        <v>852</v>
      </c>
      <c r="I148" s="33" t="s">
        <v>852</v>
      </c>
      <c r="J148" s="33" t="s">
        <v>852</v>
      </c>
      <c r="K148" s="33" t="s">
        <v>852</v>
      </c>
      <c r="L148" s="33" t="s">
        <v>852</v>
      </c>
    </row>
    <row r="149" spans="1:12" x14ac:dyDescent="0.25">
      <c r="A149" s="28" t="s">
        <v>178</v>
      </c>
      <c r="B149" s="14" t="s">
        <v>179</v>
      </c>
      <c r="C149" s="22">
        <v>4207</v>
      </c>
      <c r="D149" s="22">
        <v>3175</v>
      </c>
      <c r="E149" s="22">
        <v>513</v>
      </c>
      <c r="F149" s="22">
        <v>873</v>
      </c>
      <c r="G149" s="22">
        <v>1306</v>
      </c>
      <c r="H149" s="33">
        <v>41.760968830653169</v>
      </c>
      <c r="I149" s="33">
        <v>31.516775858646017</v>
      </c>
      <c r="J149" s="33">
        <v>5.0923168552709948</v>
      </c>
      <c r="K149" s="33">
        <v>8.6658725431804644</v>
      </c>
      <c r="L149" s="33">
        <v>12.964065912249353</v>
      </c>
    </row>
    <row r="150" spans="1:12" x14ac:dyDescent="0.25">
      <c r="A150" s="28" t="s">
        <v>414</v>
      </c>
      <c r="B150" s="14" t="s">
        <v>415</v>
      </c>
      <c r="C150" s="22">
        <v>5741</v>
      </c>
      <c r="D150" s="22">
        <v>4701</v>
      </c>
      <c r="E150" s="22">
        <v>438</v>
      </c>
      <c r="F150" s="22">
        <v>599</v>
      </c>
      <c r="G150" s="22">
        <v>1431</v>
      </c>
      <c r="H150" s="33">
        <v>44.469403563129354</v>
      </c>
      <c r="I150" s="33">
        <v>36.413632842757551</v>
      </c>
      <c r="J150" s="33">
        <v>3.392718822618126</v>
      </c>
      <c r="K150" s="33">
        <v>4.6398140975987605</v>
      </c>
      <c r="L150" s="33">
        <v>11.084430673896204</v>
      </c>
    </row>
    <row r="151" spans="1:12" x14ac:dyDescent="0.25">
      <c r="A151" s="28" t="s">
        <v>184</v>
      </c>
      <c r="B151" s="14" t="s">
        <v>185</v>
      </c>
      <c r="C151" s="22">
        <v>6047</v>
      </c>
      <c r="D151" s="22">
        <v>2372</v>
      </c>
      <c r="E151" s="22">
        <v>703</v>
      </c>
      <c r="F151" s="22">
        <v>634</v>
      </c>
      <c r="G151" s="22">
        <v>1042</v>
      </c>
      <c r="H151" s="33">
        <v>56.001111316910531</v>
      </c>
      <c r="I151" s="33">
        <v>21.967030931654012</v>
      </c>
      <c r="J151" s="33">
        <v>6.510464900907575</v>
      </c>
      <c r="K151" s="33">
        <v>5.8714576773476574</v>
      </c>
      <c r="L151" s="33">
        <v>9.6499351731802179</v>
      </c>
    </row>
    <row r="152" spans="1:12" x14ac:dyDescent="0.25">
      <c r="A152" s="28" t="s">
        <v>416</v>
      </c>
      <c r="B152" s="14" t="s">
        <v>417</v>
      </c>
      <c r="C152" s="22">
        <v>4804</v>
      </c>
      <c r="D152" s="22">
        <v>3857</v>
      </c>
      <c r="E152" s="22">
        <v>833</v>
      </c>
      <c r="F152" s="22">
        <v>981</v>
      </c>
      <c r="G152" s="22">
        <v>691</v>
      </c>
      <c r="H152" s="33">
        <v>43.0234640874082</v>
      </c>
      <c r="I152" s="33">
        <v>34.542360737954503</v>
      </c>
      <c r="J152" s="33">
        <v>7.4601468744402659</v>
      </c>
      <c r="K152" s="33">
        <v>8.7855991402471787</v>
      </c>
      <c r="L152" s="33">
        <v>6.1884291599498482</v>
      </c>
    </row>
    <row r="153" spans="1:12" x14ac:dyDescent="0.25">
      <c r="A153" s="28" t="s">
        <v>186</v>
      </c>
      <c r="B153" s="14" t="s">
        <v>187</v>
      </c>
      <c r="C153" s="22">
        <v>5799</v>
      </c>
      <c r="D153" s="22">
        <v>2928</v>
      </c>
      <c r="E153" s="22">
        <v>725</v>
      </c>
      <c r="F153" s="22">
        <v>810</v>
      </c>
      <c r="G153" s="22">
        <v>737</v>
      </c>
      <c r="H153" s="33">
        <v>52.722974815892357</v>
      </c>
      <c r="I153" s="33">
        <v>26.620601872897538</v>
      </c>
      <c r="J153" s="33">
        <v>6.5915083189380859</v>
      </c>
      <c r="K153" s="33">
        <v>7.3643058459859985</v>
      </c>
      <c r="L153" s="33">
        <v>6.7006091462860251</v>
      </c>
    </row>
    <row r="154" spans="1:12" x14ac:dyDescent="0.25">
      <c r="A154" s="28" t="s">
        <v>180</v>
      </c>
      <c r="B154" s="14" t="s">
        <v>181</v>
      </c>
      <c r="C154" s="22">
        <v>4439</v>
      </c>
      <c r="D154" s="22">
        <v>3225</v>
      </c>
      <c r="E154" s="22">
        <v>682</v>
      </c>
      <c r="F154" s="22">
        <v>791</v>
      </c>
      <c r="G154" s="22">
        <v>1365</v>
      </c>
      <c r="H154" s="33">
        <v>42.268139402018662</v>
      </c>
      <c r="I154" s="33">
        <v>30.708436488287944</v>
      </c>
      <c r="J154" s="33">
        <v>6.4940011426394966</v>
      </c>
      <c r="K154" s="33">
        <v>7.5318986859645776</v>
      </c>
      <c r="L154" s="33">
        <v>12.997524281089317</v>
      </c>
    </row>
    <row r="155" spans="1:12" x14ac:dyDescent="0.25">
      <c r="A155" s="28" t="s">
        <v>418</v>
      </c>
      <c r="B155" s="14" t="s">
        <v>419</v>
      </c>
      <c r="C155" s="22">
        <v>5497</v>
      </c>
      <c r="D155" s="22">
        <v>3735</v>
      </c>
      <c r="E155" s="22">
        <v>661</v>
      </c>
      <c r="F155" s="22">
        <v>1096</v>
      </c>
      <c r="G155" s="22">
        <v>692</v>
      </c>
      <c r="H155" s="33">
        <v>47.059327112404759</v>
      </c>
      <c r="I155" s="33">
        <v>31.975002140227719</v>
      </c>
      <c r="J155" s="33">
        <v>5.6587620922866195</v>
      </c>
      <c r="K155" s="33">
        <v>9.3827583254858329</v>
      </c>
      <c r="L155" s="33">
        <v>5.9241503295950686</v>
      </c>
    </row>
    <row r="156" spans="1:12" x14ac:dyDescent="0.25">
      <c r="A156" s="28" t="s">
        <v>182</v>
      </c>
      <c r="B156" s="14" t="s">
        <v>183</v>
      </c>
      <c r="C156" s="22">
        <v>6490</v>
      </c>
      <c r="D156" s="22">
        <v>2777</v>
      </c>
      <c r="E156" s="22">
        <v>689</v>
      </c>
      <c r="F156" s="22">
        <v>964</v>
      </c>
      <c r="G156" s="22">
        <v>1451</v>
      </c>
      <c r="H156" s="33">
        <v>52.461401665184702</v>
      </c>
      <c r="I156" s="33">
        <v>22.447659849648371</v>
      </c>
      <c r="J156" s="33">
        <v>5.5694770026675293</v>
      </c>
      <c r="K156" s="33">
        <v>7.7924177511923043</v>
      </c>
      <c r="L156" s="33">
        <v>11.729043731307089</v>
      </c>
    </row>
    <row r="157" spans="1:12" x14ac:dyDescent="0.25">
      <c r="A157" s="28" t="s">
        <v>188</v>
      </c>
      <c r="B157" s="14" t="s">
        <v>189</v>
      </c>
      <c r="C157" s="22">
        <v>7209</v>
      </c>
      <c r="D157" s="22">
        <v>2557</v>
      </c>
      <c r="E157" s="22">
        <v>446</v>
      </c>
      <c r="F157" s="22">
        <v>677</v>
      </c>
      <c r="G157" s="22">
        <v>1306</v>
      </c>
      <c r="H157" s="33">
        <v>59.11439114391144</v>
      </c>
      <c r="I157" s="33">
        <v>20.96760967609676</v>
      </c>
      <c r="J157" s="33">
        <v>3.6572365723657234</v>
      </c>
      <c r="K157" s="33">
        <v>5.551455514555145</v>
      </c>
      <c r="L157" s="33">
        <v>10.709307093070931</v>
      </c>
    </row>
    <row r="158" spans="1:12" x14ac:dyDescent="0.25">
      <c r="A158" s="28" t="s">
        <v>420</v>
      </c>
      <c r="B158" s="14" t="s">
        <v>421</v>
      </c>
      <c r="C158" s="22">
        <v>5125</v>
      </c>
      <c r="D158" s="22">
        <v>3321</v>
      </c>
      <c r="E158" s="22">
        <v>742</v>
      </c>
      <c r="F158" s="22">
        <v>785</v>
      </c>
      <c r="G158" s="22">
        <v>941</v>
      </c>
      <c r="H158" s="33">
        <v>46.958035550668868</v>
      </c>
      <c r="I158" s="33">
        <v>30.428807036833426</v>
      </c>
      <c r="J158" s="33">
        <v>6.7986072933846442</v>
      </c>
      <c r="K158" s="33">
        <v>7.1925966648341584</v>
      </c>
      <c r="L158" s="33">
        <v>8.6219534542789074</v>
      </c>
    </row>
    <row r="159" spans="1:12" x14ac:dyDescent="0.25">
      <c r="A159" s="28" t="s">
        <v>190</v>
      </c>
      <c r="B159" s="14" t="s">
        <v>191</v>
      </c>
      <c r="C159" s="22">
        <v>5410</v>
      </c>
      <c r="D159" s="22">
        <v>3108</v>
      </c>
      <c r="E159" s="22">
        <v>599</v>
      </c>
      <c r="F159" s="22">
        <v>889</v>
      </c>
      <c r="G159" s="22">
        <v>1076</v>
      </c>
      <c r="H159" s="33">
        <v>48.817902905612705</v>
      </c>
      <c r="I159" s="33">
        <v>28.045479155387117</v>
      </c>
      <c r="J159" s="33">
        <v>5.4051615231907597</v>
      </c>
      <c r="K159" s="33">
        <v>8.0220176863382058</v>
      </c>
      <c r="L159" s="33">
        <v>9.7094387294712146</v>
      </c>
    </row>
    <row r="160" spans="1:12" x14ac:dyDescent="0.25">
      <c r="A160" s="28" t="s">
        <v>192</v>
      </c>
      <c r="B160" s="14" t="s">
        <v>193</v>
      </c>
      <c r="C160" s="22">
        <v>5449</v>
      </c>
      <c r="D160" s="22">
        <v>2830</v>
      </c>
      <c r="E160" s="22">
        <v>640</v>
      </c>
      <c r="F160" s="22">
        <v>734</v>
      </c>
      <c r="G160" s="22">
        <v>1250</v>
      </c>
      <c r="H160" s="33">
        <v>49.9770705310465</v>
      </c>
      <c r="I160" s="33">
        <v>25.956158855360911</v>
      </c>
      <c r="J160" s="33">
        <v>5.8699440520957529</v>
      </c>
      <c r="K160" s="33">
        <v>6.7320920847473165</v>
      </c>
      <c r="L160" s="33">
        <v>11.46473447674952</v>
      </c>
    </row>
    <row r="161" spans="1:12" x14ac:dyDescent="0.25">
      <c r="A161" s="28" t="s">
        <v>194</v>
      </c>
      <c r="B161" s="14" t="s">
        <v>195</v>
      </c>
      <c r="C161" s="22">
        <v>7527</v>
      </c>
      <c r="D161" s="22">
        <v>2766</v>
      </c>
      <c r="E161" s="22">
        <v>398</v>
      </c>
      <c r="F161" s="22">
        <v>771</v>
      </c>
      <c r="G161" s="22">
        <v>1583</v>
      </c>
      <c r="H161" s="33">
        <v>57.700268302031432</v>
      </c>
      <c r="I161" s="33">
        <v>21.203526255270219</v>
      </c>
      <c r="J161" s="33">
        <v>3.0509773859716369</v>
      </c>
      <c r="K161" s="33">
        <v>5.9103104637792256</v>
      </c>
      <c r="L161" s="33">
        <v>12.134917592947488</v>
      </c>
    </row>
    <row r="162" spans="1:12" x14ac:dyDescent="0.25">
      <c r="A162" s="28" t="s">
        <v>196</v>
      </c>
      <c r="B162" s="14" t="s">
        <v>197</v>
      </c>
      <c r="C162" s="22">
        <v>4644</v>
      </c>
      <c r="D162" s="22">
        <v>2912</v>
      </c>
      <c r="E162" s="22">
        <v>638</v>
      </c>
      <c r="F162" s="22">
        <v>892</v>
      </c>
      <c r="G162" s="22">
        <v>1261</v>
      </c>
      <c r="H162" s="33">
        <v>44.882574659321541</v>
      </c>
      <c r="I162" s="33">
        <v>28.143423214458295</v>
      </c>
      <c r="J162" s="33">
        <v>6.1660384652556299</v>
      </c>
      <c r="K162" s="33">
        <v>8.6208562868464291</v>
      </c>
      <c r="L162" s="33">
        <v>12.187107374118101</v>
      </c>
    </row>
    <row r="163" spans="1:12" x14ac:dyDescent="0.25">
      <c r="A163" s="28" t="s">
        <v>200</v>
      </c>
      <c r="B163" s="14" t="s">
        <v>201</v>
      </c>
      <c r="C163" s="22">
        <v>5908</v>
      </c>
      <c r="D163" s="22">
        <v>2878</v>
      </c>
      <c r="E163" s="22">
        <v>585</v>
      </c>
      <c r="F163" s="22">
        <v>656</v>
      </c>
      <c r="G163" s="22">
        <v>930</v>
      </c>
      <c r="H163" s="33">
        <v>53.919868577165289</v>
      </c>
      <c r="I163" s="33">
        <v>26.266313772017892</v>
      </c>
      <c r="J163" s="33">
        <v>5.3390526603997444</v>
      </c>
      <c r="K163" s="33">
        <v>5.9870402482431322</v>
      </c>
      <c r="L163" s="33">
        <v>8.4877247421739526</v>
      </c>
    </row>
    <row r="164" spans="1:12" x14ac:dyDescent="0.25">
      <c r="A164" s="28" t="s">
        <v>198</v>
      </c>
      <c r="B164" s="14" t="s">
        <v>199</v>
      </c>
      <c r="C164" s="22">
        <v>5368</v>
      </c>
      <c r="D164" s="22">
        <v>2919</v>
      </c>
      <c r="E164" s="22">
        <v>541</v>
      </c>
      <c r="F164" s="22">
        <v>745</v>
      </c>
      <c r="G164" s="22">
        <v>1837</v>
      </c>
      <c r="H164" s="33">
        <v>47.0464504820333</v>
      </c>
      <c r="I164" s="33">
        <v>25.582822085889571</v>
      </c>
      <c r="J164" s="33">
        <v>4.7414548641542504</v>
      </c>
      <c r="K164" s="33">
        <v>6.5293602103418058</v>
      </c>
      <c r="L164" s="33">
        <v>16.099912357581069</v>
      </c>
    </row>
    <row r="165" spans="1:12" x14ac:dyDescent="0.25">
      <c r="A165" s="28" t="s">
        <v>422</v>
      </c>
      <c r="B165" s="14" t="s">
        <v>423</v>
      </c>
      <c r="C165" s="22">
        <v>4504</v>
      </c>
      <c r="D165" s="22">
        <v>4411</v>
      </c>
      <c r="E165" s="22">
        <v>596</v>
      </c>
      <c r="F165" s="22">
        <v>912</v>
      </c>
      <c r="G165" s="22">
        <v>1125</v>
      </c>
      <c r="H165" s="33">
        <v>39.002424662279182</v>
      </c>
      <c r="I165" s="33">
        <v>38.19709040526498</v>
      </c>
      <c r="J165" s="33">
        <v>5.1610668514028397</v>
      </c>
      <c r="K165" s="33">
        <v>7.8974714236231387</v>
      </c>
      <c r="L165" s="33">
        <v>9.7419466574298585</v>
      </c>
    </row>
    <row r="166" spans="1:12" x14ac:dyDescent="0.25">
      <c r="A166" s="28" t="s">
        <v>202</v>
      </c>
      <c r="B166" s="14" t="s">
        <v>203</v>
      </c>
      <c r="C166" s="22">
        <v>8696</v>
      </c>
      <c r="D166" s="22">
        <v>3074</v>
      </c>
      <c r="E166" s="22">
        <v>324</v>
      </c>
      <c r="F166" s="22">
        <v>863</v>
      </c>
      <c r="G166" s="22">
        <v>1620</v>
      </c>
      <c r="H166" s="33">
        <v>59.65562187006929</v>
      </c>
      <c r="I166" s="33">
        <v>21.088015366673527</v>
      </c>
      <c r="J166" s="33">
        <v>2.222679563696234</v>
      </c>
      <c r="K166" s="33">
        <v>5.9202853810797835</v>
      </c>
      <c r="L166" s="33">
        <v>11.113397818481168</v>
      </c>
    </row>
    <row r="167" spans="1:12" x14ac:dyDescent="0.25">
      <c r="A167" s="28" t="s">
        <v>204</v>
      </c>
      <c r="B167" s="14" t="s">
        <v>205</v>
      </c>
      <c r="C167" s="22" t="s">
        <v>806</v>
      </c>
      <c r="D167" s="22" t="s">
        <v>806</v>
      </c>
      <c r="E167" s="22" t="s">
        <v>806</v>
      </c>
      <c r="F167" s="22" t="s">
        <v>806</v>
      </c>
      <c r="G167" s="22" t="s">
        <v>806</v>
      </c>
      <c r="H167" s="33" t="s">
        <v>852</v>
      </c>
      <c r="I167" s="33" t="s">
        <v>852</v>
      </c>
      <c r="J167" s="33" t="s">
        <v>852</v>
      </c>
      <c r="K167" s="33" t="s">
        <v>852</v>
      </c>
      <c r="L167" s="33" t="s">
        <v>852</v>
      </c>
    </row>
    <row r="168" spans="1:12" x14ac:dyDescent="0.25">
      <c r="A168" s="28" t="s">
        <v>206</v>
      </c>
      <c r="B168" s="14" t="s">
        <v>207</v>
      </c>
      <c r="C168" s="22">
        <v>4947</v>
      </c>
      <c r="D168" s="22">
        <v>3204</v>
      </c>
      <c r="E168" s="22">
        <v>524</v>
      </c>
      <c r="F168" s="22">
        <v>842</v>
      </c>
      <c r="G168" s="22">
        <v>1294</v>
      </c>
      <c r="H168" s="33">
        <v>45.758949218388679</v>
      </c>
      <c r="I168" s="33">
        <v>29.636481361576173</v>
      </c>
      <c r="J168" s="33">
        <v>4.8469151789843679</v>
      </c>
      <c r="K168" s="33">
        <v>7.788363703635186</v>
      </c>
      <c r="L168" s="33">
        <v>11.969290537415596</v>
      </c>
    </row>
    <row r="169" spans="1:12" x14ac:dyDescent="0.25">
      <c r="A169" s="28" t="s">
        <v>424</v>
      </c>
      <c r="B169" s="14" t="s">
        <v>425</v>
      </c>
      <c r="C169" s="22">
        <v>4536</v>
      </c>
      <c r="D169" s="22">
        <v>4582</v>
      </c>
      <c r="E169" s="22">
        <v>518</v>
      </c>
      <c r="F169" s="22">
        <v>859</v>
      </c>
      <c r="G169" s="22">
        <v>2965</v>
      </c>
      <c r="H169" s="33">
        <v>33.699851411589897</v>
      </c>
      <c r="I169" s="33">
        <v>34.041604754829123</v>
      </c>
      <c r="J169" s="33">
        <v>3.848439821693908</v>
      </c>
      <c r="K169" s="33">
        <v>6.3818722139673101</v>
      </c>
      <c r="L169" s="33">
        <v>22.028231797919762</v>
      </c>
    </row>
    <row r="170" spans="1:12" x14ac:dyDescent="0.25">
      <c r="A170" s="28" t="s">
        <v>208</v>
      </c>
      <c r="B170" s="14" t="s">
        <v>209</v>
      </c>
      <c r="C170" s="22">
        <v>6061</v>
      </c>
      <c r="D170" s="22">
        <v>2410</v>
      </c>
      <c r="E170" s="22">
        <v>571</v>
      </c>
      <c r="F170" s="22">
        <v>737</v>
      </c>
      <c r="G170" s="22">
        <v>1489</v>
      </c>
      <c r="H170" s="33">
        <v>53.789492367767131</v>
      </c>
      <c r="I170" s="33">
        <v>21.388001419950299</v>
      </c>
      <c r="J170" s="33">
        <v>5.0674476393326238</v>
      </c>
      <c r="K170" s="33">
        <v>6.540646077387291</v>
      </c>
      <c r="L170" s="33">
        <v>13.214412495562655</v>
      </c>
    </row>
    <row r="171" spans="1:12" x14ac:dyDescent="0.25">
      <c r="A171" s="28" t="s">
        <v>174</v>
      </c>
      <c r="B171" s="14" t="s">
        <v>175</v>
      </c>
      <c r="C171" s="22">
        <v>6026</v>
      </c>
      <c r="D171" s="22">
        <v>2308</v>
      </c>
      <c r="E171" s="22">
        <v>693</v>
      </c>
      <c r="F171" s="22">
        <v>692</v>
      </c>
      <c r="G171" s="22">
        <v>1444</v>
      </c>
      <c r="H171" s="33">
        <v>53.981904505957182</v>
      </c>
      <c r="I171" s="33">
        <v>20.675445668727043</v>
      </c>
      <c r="J171" s="33">
        <v>6.2080085998387533</v>
      </c>
      <c r="K171" s="33">
        <v>6.1990504344710207</v>
      </c>
      <c r="L171" s="33">
        <v>12.935590791006002</v>
      </c>
    </row>
    <row r="172" spans="1:12" x14ac:dyDescent="0.25">
      <c r="A172" s="28" t="s">
        <v>134</v>
      </c>
      <c r="B172" s="14" t="s">
        <v>135</v>
      </c>
      <c r="C172" s="22">
        <v>6326</v>
      </c>
      <c r="D172" s="22">
        <v>2670</v>
      </c>
      <c r="E172" s="22">
        <v>576</v>
      </c>
      <c r="F172" s="22">
        <v>805</v>
      </c>
      <c r="G172" s="22">
        <v>1133</v>
      </c>
      <c r="H172" s="33">
        <v>54.960903562119903</v>
      </c>
      <c r="I172" s="33">
        <v>23.19721980886186</v>
      </c>
      <c r="J172" s="33">
        <v>5.004344048653345</v>
      </c>
      <c r="K172" s="33">
        <v>6.9939183318853164</v>
      </c>
      <c r="L172" s="33">
        <v>9.8436142484795841</v>
      </c>
    </row>
    <row r="173" spans="1:12" x14ac:dyDescent="0.25">
      <c r="A173" s="28" t="s">
        <v>79</v>
      </c>
      <c r="B173" s="14" t="s">
        <v>426</v>
      </c>
      <c r="C173" s="22">
        <v>5978</v>
      </c>
      <c r="D173" s="22">
        <v>2523</v>
      </c>
      <c r="E173" s="22">
        <v>687</v>
      </c>
      <c r="F173" s="22">
        <v>703</v>
      </c>
      <c r="G173" s="22">
        <v>1255</v>
      </c>
      <c r="H173" s="33">
        <v>53.633590525749156</v>
      </c>
      <c r="I173" s="33">
        <v>22.635923201148394</v>
      </c>
      <c r="J173" s="33">
        <v>6.1636461510855911</v>
      </c>
      <c r="K173" s="33">
        <v>6.3071954064238298</v>
      </c>
      <c r="L173" s="33">
        <v>11.259644715593039</v>
      </c>
    </row>
    <row r="174" spans="1:12" x14ac:dyDescent="0.25">
      <c r="A174" s="18" t="s">
        <v>427</v>
      </c>
      <c r="B174" s="16" t="s">
        <v>428</v>
      </c>
      <c r="C174" s="23">
        <v>5729</v>
      </c>
      <c r="D174" s="23">
        <v>4102</v>
      </c>
      <c r="E174" s="23">
        <v>506</v>
      </c>
      <c r="F174" s="23">
        <v>781</v>
      </c>
      <c r="G174" s="23">
        <v>858</v>
      </c>
      <c r="H174" s="33">
        <v>47.837341349365396</v>
      </c>
      <c r="I174" s="33">
        <v>34.25183700734803</v>
      </c>
      <c r="J174" s="33">
        <v>4.2251169004676026</v>
      </c>
      <c r="K174" s="33">
        <v>6.5213760855043423</v>
      </c>
      <c r="L174" s="33">
        <v>7.1643286573146296</v>
      </c>
    </row>
    <row r="175" spans="1:12" x14ac:dyDescent="0.25">
      <c r="A175" s="18" t="s">
        <v>429</v>
      </c>
      <c r="B175" s="16" t="s">
        <v>430</v>
      </c>
      <c r="C175" s="23">
        <v>4842</v>
      </c>
      <c r="D175" s="23">
        <v>3912</v>
      </c>
      <c r="E175" s="23">
        <v>812</v>
      </c>
      <c r="F175" s="23">
        <v>723</v>
      </c>
      <c r="G175" s="23">
        <v>1369</v>
      </c>
      <c r="H175" s="33">
        <v>41.533710756562023</v>
      </c>
      <c r="I175" s="33">
        <v>33.556356150283065</v>
      </c>
      <c r="J175" s="33">
        <v>6.9651741293532341</v>
      </c>
      <c r="K175" s="33">
        <v>6.2017498713329902</v>
      </c>
      <c r="L175" s="33">
        <v>11.743009092468691</v>
      </c>
    </row>
    <row r="176" spans="1:12" x14ac:dyDescent="0.25">
      <c r="A176" s="18" t="s">
        <v>431</v>
      </c>
      <c r="B176" s="16" t="s">
        <v>432</v>
      </c>
      <c r="C176" s="23">
        <v>3660</v>
      </c>
      <c r="D176" s="23">
        <v>4595</v>
      </c>
      <c r="E176" s="23">
        <v>594</v>
      </c>
      <c r="F176" s="23">
        <v>937</v>
      </c>
      <c r="G176" s="23">
        <v>2164</v>
      </c>
      <c r="H176" s="33">
        <v>30.627615062761503</v>
      </c>
      <c r="I176" s="33">
        <v>38.451882845188287</v>
      </c>
      <c r="J176" s="33">
        <v>4.9707112970711291</v>
      </c>
      <c r="K176" s="33">
        <v>7.8410041841004183</v>
      </c>
      <c r="L176" s="33">
        <v>18.10878661087866</v>
      </c>
    </row>
    <row r="177" spans="1:12" x14ac:dyDescent="0.25">
      <c r="A177" s="18" t="s">
        <v>433</v>
      </c>
      <c r="B177" s="16" t="s">
        <v>434</v>
      </c>
      <c r="C177" s="23">
        <v>4451</v>
      </c>
      <c r="D177" s="23">
        <v>3407</v>
      </c>
      <c r="E177" s="23">
        <v>674</v>
      </c>
      <c r="F177" s="23">
        <v>641</v>
      </c>
      <c r="G177" s="23">
        <v>1525</v>
      </c>
      <c r="H177" s="33">
        <v>41.605907646289026</v>
      </c>
      <c r="I177" s="33">
        <v>31.847074219480277</v>
      </c>
      <c r="J177" s="33">
        <v>6.3002430360815111</v>
      </c>
      <c r="K177" s="33">
        <v>5.9917741633950268</v>
      </c>
      <c r="L177" s="33">
        <v>14.255000934754158</v>
      </c>
    </row>
    <row r="178" spans="1:12" x14ac:dyDescent="0.25">
      <c r="A178" s="18" t="s">
        <v>435</v>
      </c>
      <c r="B178" s="16" t="s">
        <v>436</v>
      </c>
      <c r="C178" s="23">
        <v>4845</v>
      </c>
      <c r="D178" s="23">
        <v>3124</v>
      </c>
      <c r="E178" s="23">
        <v>799</v>
      </c>
      <c r="F178" s="23">
        <v>963</v>
      </c>
      <c r="G178" s="23">
        <v>646</v>
      </c>
      <c r="H178" s="33">
        <v>46.689794738363688</v>
      </c>
      <c r="I178" s="33">
        <v>30.105039992290646</v>
      </c>
      <c r="J178" s="33">
        <v>7.6997205358003278</v>
      </c>
      <c r="K178" s="33">
        <v>9.2801387684301826</v>
      </c>
      <c r="L178" s="33">
        <v>6.2253059651151581</v>
      </c>
    </row>
    <row r="179" spans="1:12" x14ac:dyDescent="0.25">
      <c r="A179" s="18" t="s">
        <v>437</v>
      </c>
      <c r="B179" s="16" t="s">
        <v>211</v>
      </c>
      <c r="C179" s="23">
        <v>3861</v>
      </c>
      <c r="D179" s="23">
        <v>3974</v>
      </c>
      <c r="E179" s="23">
        <v>698</v>
      </c>
      <c r="F179" s="23">
        <v>847</v>
      </c>
      <c r="G179" s="23">
        <v>1187</v>
      </c>
      <c r="H179" s="33">
        <v>36.538279549541024</v>
      </c>
      <c r="I179" s="33">
        <v>37.607646446484338</v>
      </c>
      <c r="J179" s="33">
        <v>6.6054698589949847</v>
      </c>
      <c r="K179" s="33">
        <v>8.0155200151414778</v>
      </c>
      <c r="L179" s="33">
        <v>11.233084129838176</v>
      </c>
    </row>
    <row r="180" spans="1:12" x14ac:dyDescent="0.25">
      <c r="A180" s="18" t="s">
        <v>438</v>
      </c>
      <c r="B180" s="16" t="s">
        <v>439</v>
      </c>
      <c r="C180" s="23">
        <v>6635</v>
      </c>
      <c r="D180" s="23">
        <v>5102</v>
      </c>
      <c r="E180" s="23">
        <v>449</v>
      </c>
      <c r="F180" s="23">
        <v>1169</v>
      </c>
      <c r="G180" s="23">
        <v>2059</v>
      </c>
      <c r="H180" s="33">
        <v>43.04528350849877</v>
      </c>
      <c r="I180" s="33">
        <v>33.099779421305307</v>
      </c>
      <c r="J180" s="33">
        <v>2.912936291682886</v>
      </c>
      <c r="K180" s="33">
        <v>7.5840145322434145</v>
      </c>
      <c r="L180" s="33">
        <v>13.357986246269625</v>
      </c>
    </row>
    <row r="181" spans="1:12" x14ac:dyDescent="0.25">
      <c r="A181" s="18" t="s">
        <v>440</v>
      </c>
      <c r="B181" s="16" t="s">
        <v>212</v>
      </c>
      <c r="C181" s="23">
        <v>8286</v>
      </c>
      <c r="D181" s="23">
        <v>4519</v>
      </c>
      <c r="E181" s="23">
        <v>377</v>
      </c>
      <c r="F181" s="23">
        <v>685</v>
      </c>
      <c r="G181" s="23">
        <v>1401</v>
      </c>
      <c r="H181" s="33">
        <v>54.270369400052395</v>
      </c>
      <c r="I181" s="33">
        <v>29.597851716007334</v>
      </c>
      <c r="J181" s="33">
        <v>2.4692166623002358</v>
      </c>
      <c r="K181" s="33">
        <v>4.4865077285826569</v>
      </c>
      <c r="L181" s="33">
        <v>9.1760544930573751</v>
      </c>
    </row>
    <row r="182" spans="1:12" x14ac:dyDescent="0.25">
      <c r="A182" s="18" t="s">
        <v>441</v>
      </c>
      <c r="B182" s="16" t="s">
        <v>442</v>
      </c>
      <c r="C182" s="23">
        <v>4437</v>
      </c>
      <c r="D182" s="23">
        <v>4613</v>
      </c>
      <c r="E182" s="23">
        <v>642</v>
      </c>
      <c r="F182" s="23">
        <v>653</v>
      </c>
      <c r="G182" s="23">
        <v>697</v>
      </c>
      <c r="H182" s="33">
        <v>40.182937873573628</v>
      </c>
      <c r="I182" s="33">
        <v>41.776852019561673</v>
      </c>
      <c r="J182" s="33">
        <v>5.8141641007063942</v>
      </c>
      <c r="K182" s="33">
        <v>5.9137837348306466</v>
      </c>
      <c r="L182" s="33">
        <v>6.3122622713276577</v>
      </c>
    </row>
    <row r="183" spans="1:12" x14ac:dyDescent="0.25">
      <c r="A183" s="18" t="s">
        <v>443</v>
      </c>
      <c r="B183" s="16" t="s">
        <v>213</v>
      </c>
      <c r="C183" s="23">
        <v>5546</v>
      </c>
      <c r="D183" s="23">
        <v>3083</v>
      </c>
      <c r="E183" s="23">
        <v>640</v>
      </c>
      <c r="F183" s="23">
        <v>1012</v>
      </c>
      <c r="G183" s="23">
        <v>778</v>
      </c>
      <c r="H183" s="33">
        <v>50.149199746812556</v>
      </c>
      <c r="I183" s="33">
        <v>27.877746631702689</v>
      </c>
      <c r="J183" s="33">
        <v>5.7871416945474277</v>
      </c>
      <c r="K183" s="33">
        <v>9.1509178045031199</v>
      </c>
      <c r="L183" s="33">
        <v>7.0349941224342167</v>
      </c>
    </row>
    <row r="184" spans="1:12" x14ac:dyDescent="0.25">
      <c r="A184" s="18" t="s">
        <v>444</v>
      </c>
      <c r="B184" s="16" t="s">
        <v>445</v>
      </c>
      <c r="C184" s="23">
        <v>5644</v>
      </c>
      <c r="D184" s="23">
        <v>3585</v>
      </c>
      <c r="E184" s="23">
        <v>481</v>
      </c>
      <c r="F184" s="23">
        <v>786</v>
      </c>
      <c r="G184" s="23">
        <v>1848</v>
      </c>
      <c r="H184" s="33">
        <v>45.722618276085548</v>
      </c>
      <c r="I184" s="33">
        <v>29.04244977316915</v>
      </c>
      <c r="J184" s="33">
        <v>3.8966299416720673</v>
      </c>
      <c r="K184" s="33">
        <v>6.3674659753726504</v>
      </c>
      <c r="L184" s="33">
        <v>14.970836033700582</v>
      </c>
    </row>
    <row r="185" spans="1:12" x14ac:dyDescent="0.25">
      <c r="A185" s="18" t="s">
        <v>446</v>
      </c>
      <c r="B185" s="16" t="s">
        <v>447</v>
      </c>
      <c r="C185" s="23">
        <v>7110</v>
      </c>
      <c r="D185" s="23">
        <v>3952</v>
      </c>
      <c r="E185" s="23">
        <v>446</v>
      </c>
      <c r="F185" s="23">
        <v>998</v>
      </c>
      <c r="G185" s="23">
        <v>840</v>
      </c>
      <c r="H185" s="33">
        <v>53.274389330136373</v>
      </c>
      <c r="I185" s="33">
        <v>29.611868724711528</v>
      </c>
      <c r="J185" s="33">
        <v>3.3418252659973025</v>
      </c>
      <c r="K185" s="33">
        <v>7.4778959988011389</v>
      </c>
      <c r="L185" s="33">
        <v>6.2940206803536638</v>
      </c>
    </row>
    <row r="186" spans="1:12" x14ac:dyDescent="0.25">
      <c r="A186" s="18" t="s">
        <v>448</v>
      </c>
      <c r="B186" s="16" t="s">
        <v>449</v>
      </c>
      <c r="C186" s="23">
        <v>3963</v>
      </c>
      <c r="D186" s="23">
        <v>3362</v>
      </c>
      <c r="E186" s="23">
        <v>545</v>
      </c>
      <c r="F186" s="23">
        <v>1168</v>
      </c>
      <c r="G186" s="23">
        <v>838</v>
      </c>
      <c r="H186" s="33">
        <v>40.127582017010937</v>
      </c>
      <c r="I186" s="33">
        <v>34.042122316727422</v>
      </c>
      <c r="J186" s="33">
        <v>5.5184285135682467</v>
      </c>
      <c r="K186" s="33">
        <v>11.826650465775618</v>
      </c>
      <c r="L186" s="33">
        <v>8.4852166869177807</v>
      </c>
    </row>
    <row r="187" spans="1:12" x14ac:dyDescent="0.25">
      <c r="A187" s="18" t="s">
        <v>450</v>
      </c>
      <c r="B187" s="16" t="s">
        <v>214</v>
      </c>
      <c r="C187" s="23">
        <v>4315</v>
      </c>
      <c r="D187" s="23">
        <v>3603</v>
      </c>
      <c r="E187" s="23">
        <v>492</v>
      </c>
      <c r="F187" s="23">
        <v>796</v>
      </c>
      <c r="G187" s="23">
        <v>2510</v>
      </c>
      <c r="H187" s="33">
        <v>36.829976101058378</v>
      </c>
      <c r="I187" s="33">
        <v>30.752816660976439</v>
      </c>
      <c r="J187" s="33">
        <v>4.1993854557869579</v>
      </c>
      <c r="K187" s="33">
        <v>6.7941276886309323</v>
      </c>
      <c r="L187" s="33">
        <v>21.423694093547287</v>
      </c>
    </row>
    <row r="188" spans="1:12" x14ac:dyDescent="0.25">
      <c r="A188" s="18" t="s">
        <v>451</v>
      </c>
      <c r="B188" s="16" t="s">
        <v>452</v>
      </c>
      <c r="C188" s="23">
        <v>5767</v>
      </c>
      <c r="D188" s="23">
        <v>4039</v>
      </c>
      <c r="E188" s="23">
        <v>546</v>
      </c>
      <c r="F188" s="23">
        <v>785</v>
      </c>
      <c r="G188" s="23">
        <v>2397</v>
      </c>
      <c r="H188" s="33">
        <v>42.611201418649323</v>
      </c>
      <c r="I188" s="33">
        <v>29.843357470075365</v>
      </c>
      <c r="J188" s="33">
        <v>4.0342840254174668</v>
      </c>
      <c r="K188" s="33">
        <v>5.8002068863602778</v>
      </c>
      <c r="L188" s="33">
        <v>17.71095019949756</v>
      </c>
    </row>
    <row r="189" spans="1:12" x14ac:dyDescent="0.25">
      <c r="A189" s="18" t="s">
        <v>453</v>
      </c>
      <c r="B189" s="16" t="s">
        <v>454</v>
      </c>
      <c r="C189" s="23">
        <v>7210</v>
      </c>
      <c r="D189" s="23">
        <v>3595</v>
      </c>
      <c r="E189" s="23">
        <v>439</v>
      </c>
      <c r="F189" s="23">
        <v>677</v>
      </c>
      <c r="G189" s="23">
        <v>960</v>
      </c>
      <c r="H189" s="33">
        <v>55.97391506870585</v>
      </c>
      <c r="I189" s="33">
        <v>27.909323810263174</v>
      </c>
      <c r="J189" s="33">
        <v>3.4081204875397875</v>
      </c>
      <c r="K189" s="33">
        <v>5.2558031208757088</v>
      </c>
      <c r="L189" s="33">
        <v>7.4528375126154804</v>
      </c>
    </row>
    <row r="190" spans="1:12" x14ac:dyDescent="0.25">
      <c r="A190" s="18" t="s">
        <v>455</v>
      </c>
      <c r="B190" s="16" t="s">
        <v>456</v>
      </c>
      <c r="C190" s="23">
        <v>4901</v>
      </c>
      <c r="D190" s="23">
        <v>4845</v>
      </c>
      <c r="E190" s="23">
        <v>433</v>
      </c>
      <c r="F190" s="23">
        <v>811</v>
      </c>
      <c r="G190" s="23">
        <v>1475</v>
      </c>
      <c r="H190" s="33">
        <v>39.31809065383073</v>
      </c>
      <c r="I190" s="33">
        <v>38.868832731648617</v>
      </c>
      <c r="J190" s="33">
        <v>3.4737264340152425</v>
      </c>
      <c r="K190" s="33">
        <v>6.506217408744484</v>
      </c>
      <c r="L190" s="33">
        <v>11.83313277176093</v>
      </c>
    </row>
    <row r="191" spans="1:12" x14ac:dyDescent="0.25">
      <c r="A191" s="18" t="s">
        <v>457</v>
      </c>
      <c r="B191" s="16" t="s">
        <v>215</v>
      </c>
      <c r="C191" s="23">
        <v>5519</v>
      </c>
      <c r="D191" s="23">
        <v>3042</v>
      </c>
      <c r="E191" s="23">
        <v>581</v>
      </c>
      <c r="F191" s="23">
        <v>818</v>
      </c>
      <c r="G191" s="23">
        <v>994</v>
      </c>
      <c r="H191" s="33">
        <v>50.38342158115757</v>
      </c>
      <c r="I191" s="33">
        <v>27.770677378126713</v>
      </c>
      <c r="J191" s="33">
        <v>5.3039985393463569</v>
      </c>
      <c r="K191" s="33">
        <v>7.46759174730692</v>
      </c>
      <c r="L191" s="33">
        <v>9.0743107540624415</v>
      </c>
    </row>
    <row r="192" spans="1:12" x14ac:dyDescent="0.25">
      <c r="A192" s="18" t="s">
        <v>458</v>
      </c>
      <c r="B192" s="16" t="s">
        <v>216</v>
      </c>
      <c r="C192" s="23">
        <v>12166</v>
      </c>
      <c r="D192" s="23">
        <v>4310</v>
      </c>
      <c r="E192" s="23">
        <v>427</v>
      </c>
      <c r="F192" s="23">
        <v>764</v>
      </c>
      <c r="G192" s="23">
        <v>1434</v>
      </c>
      <c r="H192" s="33">
        <v>63.693000366472965</v>
      </c>
      <c r="I192" s="33">
        <v>22.564263651117741</v>
      </c>
      <c r="J192" s="33">
        <v>2.235485053138579</v>
      </c>
      <c r="K192" s="33">
        <v>3.9997905868802683</v>
      </c>
      <c r="L192" s="33">
        <v>7.5074603423904511</v>
      </c>
    </row>
    <row r="193" spans="1:12" x14ac:dyDescent="0.25">
      <c r="A193" s="18" t="s">
        <v>459</v>
      </c>
      <c r="B193" s="16" t="s">
        <v>217</v>
      </c>
      <c r="C193" s="23" t="s">
        <v>806</v>
      </c>
      <c r="D193" s="23" t="s">
        <v>806</v>
      </c>
      <c r="E193" s="23" t="s">
        <v>806</v>
      </c>
      <c r="F193" s="23" t="s">
        <v>806</v>
      </c>
      <c r="G193" s="23" t="s">
        <v>806</v>
      </c>
      <c r="H193" s="33" t="s">
        <v>852</v>
      </c>
      <c r="I193" s="33" t="s">
        <v>852</v>
      </c>
      <c r="J193" s="33" t="s">
        <v>852</v>
      </c>
      <c r="K193" s="33" t="s">
        <v>852</v>
      </c>
      <c r="L193" s="33" t="s">
        <v>852</v>
      </c>
    </row>
    <row r="194" spans="1:12" x14ac:dyDescent="0.25">
      <c r="A194" s="18" t="s">
        <v>460</v>
      </c>
      <c r="B194" s="16" t="s">
        <v>218</v>
      </c>
      <c r="C194" s="23">
        <v>6623</v>
      </c>
      <c r="D194" s="23">
        <v>3138</v>
      </c>
      <c r="E194" s="23">
        <v>418</v>
      </c>
      <c r="F194" s="23">
        <v>705</v>
      </c>
      <c r="G194" s="23">
        <v>1115</v>
      </c>
      <c r="H194" s="33">
        <v>55.19626635552963</v>
      </c>
      <c r="I194" s="33">
        <v>26.152179348279027</v>
      </c>
      <c r="J194" s="33">
        <v>3.4836236353029419</v>
      </c>
      <c r="K194" s="33">
        <v>5.8754896241353443</v>
      </c>
      <c r="L194" s="33">
        <v>9.292441036753063</v>
      </c>
    </row>
    <row r="195" spans="1:12" x14ac:dyDescent="0.25">
      <c r="A195" s="18" t="s">
        <v>461</v>
      </c>
      <c r="B195" s="16" t="s">
        <v>462</v>
      </c>
      <c r="C195" s="23">
        <v>6065</v>
      </c>
      <c r="D195" s="23">
        <v>4290</v>
      </c>
      <c r="E195" s="23">
        <v>481</v>
      </c>
      <c r="F195" s="23">
        <v>745</v>
      </c>
      <c r="G195" s="23">
        <v>1193</v>
      </c>
      <c r="H195" s="33">
        <v>47.479254736182867</v>
      </c>
      <c r="I195" s="33">
        <v>33.583842179426959</v>
      </c>
      <c r="J195" s="33">
        <v>3.7654610928448413</v>
      </c>
      <c r="K195" s="33">
        <v>5.8321590731172694</v>
      </c>
      <c r="L195" s="33">
        <v>9.3392829184280579</v>
      </c>
    </row>
    <row r="196" spans="1:12" x14ac:dyDescent="0.25">
      <c r="A196" s="18" t="s">
        <v>463</v>
      </c>
      <c r="B196" s="16" t="s">
        <v>464</v>
      </c>
      <c r="C196" s="23">
        <v>5389</v>
      </c>
      <c r="D196" s="23">
        <v>3539</v>
      </c>
      <c r="E196" s="23">
        <v>657</v>
      </c>
      <c r="F196" s="23">
        <v>1086</v>
      </c>
      <c r="G196" s="23">
        <v>1433</v>
      </c>
      <c r="H196" s="33">
        <v>44.522471910112358</v>
      </c>
      <c r="I196" s="33">
        <v>29.238268341044282</v>
      </c>
      <c r="J196" s="33">
        <v>5.4279576999339056</v>
      </c>
      <c r="K196" s="33">
        <v>8.9722405816259094</v>
      </c>
      <c r="L196" s="33">
        <v>11.839061467283543</v>
      </c>
    </row>
    <row r="197" spans="1:12" x14ac:dyDescent="0.25">
      <c r="A197" s="18" t="s">
        <v>465</v>
      </c>
      <c r="B197" s="16" t="s">
        <v>466</v>
      </c>
      <c r="C197" s="23">
        <v>6874</v>
      </c>
      <c r="D197" s="23">
        <v>4660</v>
      </c>
      <c r="E197" s="23">
        <v>527</v>
      </c>
      <c r="F197" s="23">
        <v>559</v>
      </c>
      <c r="G197" s="23">
        <v>1503</v>
      </c>
      <c r="H197" s="33">
        <v>48.672378389860512</v>
      </c>
      <c r="I197" s="33">
        <v>32.995822417333429</v>
      </c>
      <c r="J197" s="33">
        <v>3.7315018055653897</v>
      </c>
      <c r="K197" s="33">
        <v>3.9580825603625289</v>
      </c>
      <c r="L197" s="33">
        <v>10.642214826878142</v>
      </c>
    </row>
    <row r="198" spans="1:12" x14ac:dyDescent="0.25">
      <c r="A198" s="18" t="s">
        <v>467</v>
      </c>
      <c r="B198" s="16" t="s">
        <v>468</v>
      </c>
      <c r="C198" s="23">
        <v>5078</v>
      </c>
      <c r="D198" s="23">
        <v>3393</v>
      </c>
      <c r="E198" s="23">
        <v>596</v>
      </c>
      <c r="F198" s="23">
        <v>535</v>
      </c>
      <c r="G198" s="23">
        <v>1801</v>
      </c>
      <c r="H198" s="33">
        <v>44.532140664737355</v>
      </c>
      <c r="I198" s="33">
        <v>29.755327545382791</v>
      </c>
      <c r="J198" s="33">
        <v>5.2266947294571606</v>
      </c>
      <c r="K198" s="33">
        <v>4.6917477856704375</v>
      </c>
      <c r="L198" s="33">
        <v>15.794089274752258</v>
      </c>
    </row>
    <row r="199" spans="1:12" x14ac:dyDescent="0.25">
      <c r="A199" s="18" t="s">
        <v>469</v>
      </c>
      <c r="B199" s="16" t="s">
        <v>470</v>
      </c>
      <c r="C199" s="23">
        <v>10170</v>
      </c>
      <c r="D199" s="23">
        <v>3951</v>
      </c>
      <c r="E199" s="23">
        <v>517</v>
      </c>
      <c r="F199" s="23">
        <v>887</v>
      </c>
      <c r="G199" s="23">
        <v>1488</v>
      </c>
      <c r="H199" s="33">
        <v>59.777816963498495</v>
      </c>
      <c r="I199" s="33">
        <v>23.223417386704284</v>
      </c>
      <c r="J199" s="33">
        <v>3.0388526420972197</v>
      </c>
      <c r="K199" s="33">
        <v>5.2136601422441666</v>
      </c>
      <c r="L199" s="33">
        <v>8.746252865455828</v>
      </c>
    </row>
    <row r="200" spans="1:12" x14ac:dyDescent="0.25">
      <c r="A200" s="18" t="s">
        <v>471</v>
      </c>
      <c r="B200" s="16" t="s">
        <v>472</v>
      </c>
      <c r="C200" s="23" t="s">
        <v>806</v>
      </c>
      <c r="D200" s="23" t="s">
        <v>806</v>
      </c>
      <c r="E200" s="23" t="s">
        <v>806</v>
      </c>
      <c r="F200" s="23" t="s">
        <v>806</v>
      </c>
      <c r="G200" s="23" t="s">
        <v>806</v>
      </c>
      <c r="H200" s="33" t="s">
        <v>852</v>
      </c>
      <c r="I200" s="33" t="s">
        <v>852</v>
      </c>
      <c r="J200" s="33" t="s">
        <v>852</v>
      </c>
      <c r="K200" s="33" t="s">
        <v>852</v>
      </c>
      <c r="L200" s="33" t="s">
        <v>852</v>
      </c>
    </row>
    <row r="201" spans="1:12" x14ac:dyDescent="0.25">
      <c r="A201" s="18" t="s">
        <v>473</v>
      </c>
      <c r="B201" s="16" t="s">
        <v>474</v>
      </c>
      <c r="C201" s="23">
        <v>5255</v>
      </c>
      <c r="D201" s="23">
        <v>5711</v>
      </c>
      <c r="E201" s="23">
        <v>217</v>
      </c>
      <c r="F201" s="23">
        <v>235</v>
      </c>
      <c r="G201" s="23">
        <v>1070</v>
      </c>
      <c r="H201" s="33">
        <v>42.080397181294046</v>
      </c>
      <c r="I201" s="33">
        <v>45.73190262652146</v>
      </c>
      <c r="J201" s="33">
        <v>1.7376681614349778</v>
      </c>
      <c r="K201" s="33">
        <v>1.881806534272902</v>
      </c>
      <c r="L201" s="33">
        <v>8.5682254964766162</v>
      </c>
    </row>
    <row r="202" spans="1:12" x14ac:dyDescent="0.25">
      <c r="A202" s="18" t="s">
        <v>475</v>
      </c>
      <c r="B202" s="16" t="s">
        <v>476</v>
      </c>
      <c r="C202" s="23">
        <v>5266</v>
      </c>
      <c r="D202" s="23">
        <v>5154</v>
      </c>
      <c r="E202" s="23">
        <v>477</v>
      </c>
      <c r="F202" s="23">
        <v>654</v>
      </c>
      <c r="G202" s="23">
        <v>1200</v>
      </c>
      <c r="H202" s="33">
        <v>41.298721668888717</v>
      </c>
      <c r="I202" s="33">
        <v>40.420359187514705</v>
      </c>
      <c r="J202" s="33">
        <v>3.7408830679946674</v>
      </c>
      <c r="K202" s="33">
        <v>5.1290094894518079</v>
      </c>
      <c r="L202" s="33">
        <v>9.4110265861501059</v>
      </c>
    </row>
    <row r="203" spans="1:12" x14ac:dyDescent="0.25">
      <c r="A203" s="18" t="s">
        <v>477</v>
      </c>
      <c r="B203" s="16" t="s">
        <v>478</v>
      </c>
      <c r="C203" s="23">
        <v>4252</v>
      </c>
      <c r="D203" s="23">
        <v>5881</v>
      </c>
      <c r="E203" s="23">
        <v>482</v>
      </c>
      <c r="F203" s="23">
        <v>670</v>
      </c>
      <c r="G203" s="23">
        <v>1118</v>
      </c>
      <c r="H203" s="33">
        <v>34.2820285414819</v>
      </c>
      <c r="I203" s="33">
        <v>47.415947754575505</v>
      </c>
      <c r="J203" s="33">
        <v>3.8861565750221718</v>
      </c>
      <c r="K203" s="33">
        <v>5.4019188905909861</v>
      </c>
      <c r="L203" s="33">
        <v>9.0139482383294354</v>
      </c>
    </row>
    <row r="204" spans="1:12" x14ac:dyDescent="0.25">
      <c r="A204" s="18" t="s">
        <v>479</v>
      </c>
      <c r="B204" s="16" t="s">
        <v>480</v>
      </c>
      <c r="C204" s="23">
        <v>5930</v>
      </c>
      <c r="D204" s="23">
        <v>3870</v>
      </c>
      <c r="E204" s="23">
        <v>509</v>
      </c>
      <c r="F204" s="23">
        <v>896</v>
      </c>
      <c r="G204" s="23">
        <v>1692</v>
      </c>
      <c r="H204" s="33">
        <v>45.979685198108086</v>
      </c>
      <c r="I204" s="33">
        <v>30.006978367062111</v>
      </c>
      <c r="J204" s="33">
        <v>3.9466542606807784</v>
      </c>
      <c r="K204" s="33">
        <v>6.9473520973869896</v>
      </c>
      <c r="L204" s="33">
        <v>13.119330076762036</v>
      </c>
    </row>
    <row r="205" spans="1:12" x14ac:dyDescent="0.25">
      <c r="A205" s="18" t="s">
        <v>481</v>
      </c>
      <c r="B205" s="16" t="s">
        <v>219</v>
      </c>
      <c r="C205" s="23">
        <v>5691</v>
      </c>
      <c r="D205" s="23">
        <v>3847</v>
      </c>
      <c r="E205" s="23">
        <v>289</v>
      </c>
      <c r="F205" s="23">
        <v>611</v>
      </c>
      <c r="G205" s="23">
        <v>1673</v>
      </c>
      <c r="H205" s="33">
        <v>46.99033936091157</v>
      </c>
      <c r="I205" s="33">
        <v>31.764511601023866</v>
      </c>
      <c r="J205" s="33">
        <v>2.3862604244075634</v>
      </c>
      <c r="K205" s="33">
        <v>5.0450004128478243</v>
      </c>
      <c r="L205" s="33">
        <v>13.813888200809183</v>
      </c>
    </row>
    <row r="206" spans="1:12" x14ac:dyDescent="0.25">
      <c r="A206" s="18" t="s">
        <v>482</v>
      </c>
      <c r="B206" s="16" t="s">
        <v>483</v>
      </c>
      <c r="C206" s="23">
        <v>4853</v>
      </c>
      <c r="D206" s="23">
        <v>5145</v>
      </c>
      <c r="E206" s="23">
        <v>467</v>
      </c>
      <c r="F206" s="23">
        <v>634</v>
      </c>
      <c r="G206" s="23">
        <v>1552</v>
      </c>
      <c r="H206" s="33">
        <v>38.360603904829659</v>
      </c>
      <c r="I206" s="33">
        <v>40.668721840170733</v>
      </c>
      <c r="J206" s="33">
        <v>3.6914077938502885</v>
      </c>
      <c r="K206" s="33">
        <v>5.011461544541933</v>
      </c>
      <c r="L206" s="33">
        <v>12.267804916607384</v>
      </c>
    </row>
    <row r="207" spans="1:12" x14ac:dyDescent="0.25">
      <c r="A207" s="18" t="s">
        <v>484</v>
      </c>
      <c r="B207" s="16" t="s">
        <v>485</v>
      </c>
      <c r="C207" s="23">
        <v>4232</v>
      </c>
      <c r="D207" s="23">
        <v>4429</v>
      </c>
      <c r="E207" s="23">
        <v>431</v>
      </c>
      <c r="F207" s="23">
        <v>1365</v>
      </c>
      <c r="G207" s="23">
        <v>1661</v>
      </c>
      <c r="H207" s="33">
        <v>34.923254662485562</v>
      </c>
      <c r="I207" s="33">
        <v>36.548935467898993</v>
      </c>
      <c r="J207" s="33">
        <v>3.5566925235187328</v>
      </c>
      <c r="K207" s="33">
        <v>11.264235022280905</v>
      </c>
      <c r="L207" s="33">
        <v>13.706882323815812</v>
      </c>
    </row>
    <row r="208" spans="1:12" x14ac:dyDescent="0.25">
      <c r="A208" s="18" t="s">
        <v>486</v>
      </c>
      <c r="B208" s="16" t="s">
        <v>220</v>
      </c>
      <c r="C208" s="23">
        <v>3381</v>
      </c>
      <c r="D208" s="23">
        <v>3181</v>
      </c>
      <c r="E208" s="23">
        <v>795</v>
      </c>
      <c r="F208" s="23">
        <v>784</v>
      </c>
      <c r="G208" s="23">
        <v>2158</v>
      </c>
      <c r="H208" s="33">
        <v>32.828429944654822</v>
      </c>
      <c r="I208" s="33">
        <v>30.886493834352851</v>
      </c>
      <c r="J208" s="33">
        <v>7.7191960384503346</v>
      </c>
      <c r="K208" s="33">
        <v>7.6123895523837266</v>
      </c>
      <c r="L208" s="33">
        <v>20.953490630158267</v>
      </c>
    </row>
    <row r="209" spans="1:12" x14ac:dyDescent="0.25">
      <c r="A209" s="18" t="s">
        <v>487</v>
      </c>
      <c r="B209" s="16" t="s">
        <v>488</v>
      </c>
      <c r="C209" s="23">
        <v>2609</v>
      </c>
      <c r="D209" s="23">
        <v>3183</v>
      </c>
      <c r="E209" s="23">
        <v>672</v>
      </c>
      <c r="F209" s="23">
        <v>885</v>
      </c>
      <c r="G209" s="23">
        <v>1732</v>
      </c>
      <c r="H209" s="33">
        <v>28.73031604448849</v>
      </c>
      <c r="I209" s="33">
        <v>35.051205814337628</v>
      </c>
      <c r="J209" s="33">
        <v>7.4000660720185003</v>
      </c>
      <c r="K209" s="33">
        <v>9.7456227287743644</v>
      </c>
      <c r="L209" s="33">
        <v>19.072789340381018</v>
      </c>
    </row>
    <row r="210" spans="1:12" x14ac:dyDescent="0.25">
      <c r="A210" s="18" t="s">
        <v>489</v>
      </c>
      <c r="B210" s="16" t="s">
        <v>221</v>
      </c>
      <c r="C210" s="23">
        <v>10551</v>
      </c>
      <c r="D210" s="23">
        <v>3753</v>
      </c>
      <c r="E210" s="23">
        <v>311</v>
      </c>
      <c r="F210" s="23">
        <v>772</v>
      </c>
      <c r="G210" s="23">
        <v>1724</v>
      </c>
      <c r="H210" s="33">
        <v>61.662088714861781</v>
      </c>
      <c r="I210" s="33">
        <v>21.933259306878618</v>
      </c>
      <c r="J210" s="33">
        <v>1.8175442697679856</v>
      </c>
      <c r="K210" s="33">
        <v>4.5117176085558999</v>
      </c>
      <c r="L210" s="33">
        <v>10.075390099935714</v>
      </c>
    </row>
    <row r="211" spans="1:12" x14ac:dyDescent="0.25">
      <c r="A211" s="18" t="s">
        <v>490</v>
      </c>
      <c r="B211" s="16" t="s">
        <v>491</v>
      </c>
      <c r="C211" s="23" t="s">
        <v>806</v>
      </c>
      <c r="D211" s="23" t="s">
        <v>806</v>
      </c>
      <c r="E211" s="23" t="s">
        <v>806</v>
      </c>
      <c r="F211" s="23" t="s">
        <v>806</v>
      </c>
      <c r="G211" s="23" t="s">
        <v>806</v>
      </c>
      <c r="H211" s="33" t="s">
        <v>852</v>
      </c>
      <c r="I211" s="33" t="s">
        <v>852</v>
      </c>
      <c r="J211" s="33" t="s">
        <v>852</v>
      </c>
      <c r="K211" s="33" t="s">
        <v>852</v>
      </c>
      <c r="L211" s="33" t="s">
        <v>852</v>
      </c>
    </row>
    <row r="212" spans="1:12" x14ac:dyDescent="0.25">
      <c r="A212" s="18" t="s">
        <v>492</v>
      </c>
      <c r="B212" s="16" t="s">
        <v>493</v>
      </c>
      <c r="C212" s="23" t="s">
        <v>806</v>
      </c>
      <c r="D212" s="23" t="s">
        <v>806</v>
      </c>
      <c r="E212" s="23" t="s">
        <v>806</v>
      </c>
      <c r="F212" s="23" t="s">
        <v>806</v>
      </c>
      <c r="G212" s="23" t="s">
        <v>806</v>
      </c>
      <c r="H212" s="33" t="s">
        <v>852</v>
      </c>
      <c r="I212" s="33" t="s">
        <v>852</v>
      </c>
      <c r="J212" s="33" t="s">
        <v>852</v>
      </c>
      <c r="K212" s="33" t="s">
        <v>852</v>
      </c>
      <c r="L212" s="33" t="s">
        <v>852</v>
      </c>
    </row>
    <row r="213" spans="1:12" x14ac:dyDescent="0.25">
      <c r="A213" s="18" t="s">
        <v>494</v>
      </c>
      <c r="B213" s="16" t="s">
        <v>495</v>
      </c>
      <c r="C213" s="23">
        <v>5527</v>
      </c>
      <c r="D213" s="23">
        <v>4615</v>
      </c>
      <c r="E213" s="23">
        <v>575</v>
      </c>
      <c r="F213" s="23">
        <v>667</v>
      </c>
      <c r="G213" s="23">
        <v>1203</v>
      </c>
      <c r="H213" s="33">
        <v>43.910383729244458</v>
      </c>
      <c r="I213" s="33">
        <v>36.66481290220068</v>
      </c>
      <c r="J213" s="33">
        <v>4.5682052911734328</v>
      </c>
      <c r="K213" s="33">
        <v>5.299118137761182</v>
      </c>
      <c r="L213" s="33">
        <v>9.5574799396202437</v>
      </c>
    </row>
    <row r="214" spans="1:12" x14ac:dyDescent="0.25">
      <c r="A214" s="18" t="s">
        <v>496</v>
      </c>
      <c r="B214" s="16" t="s">
        <v>222</v>
      </c>
      <c r="C214" s="23">
        <v>5668</v>
      </c>
      <c r="D214" s="23">
        <v>3724</v>
      </c>
      <c r="E214" s="23">
        <v>559</v>
      </c>
      <c r="F214" s="23">
        <v>755</v>
      </c>
      <c r="G214" s="23">
        <v>1051</v>
      </c>
      <c r="H214" s="33">
        <v>48.209577273113894</v>
      </c>
      <c r="I214" s="33">
        <v>31.674746959258314</v>
      </c>
      <c r="J214" s="33">
        <v>4.7546142723483884</v>
      </c>
      <c r="K214" s="33">
        <v>6.4217062175725106</v>
      </c>
      <c r="L214" s="33">
        <v>8.9393552777068983</v>
      </c>
    </row>
    <row r="215" spans="1:12" x14ac:dyDescent="0.25">
      <c r="A215" s="18" t="s">
        <v>497</v>
      </c>
      <c r="B215" s="16" t="s">
        <v>498</v>
      </c>
      <c r="C215" s="23" t="s">
        <v>806</v>
      </c>
      <c r="D215" s="23" t="s">
        <v>806</v>
      </c>
      <c r="E215" s="23" t="s">
        <v>806</v>
      </c>
      <c r="F215" s="23" t="s">
        <v>806</v>
      </c>
      <c r="G215" s="23" t="s">
        <v>806</v>
      </c>
      <c r="H215" s="33" t="s">
        <v>852</v>
      </c>
      <c r="I215" s="33" t="s">
        <v>852</v>
      </c>
      <c r="J215" s="33" t="s">
        <v>852</v>
      </c>
      <c r="K215" s="33" t="s">
        <v>852</v>
      </c>
      <c r="L215" s="33" t="s">
        <v>852</v>
      </c>
    </row>
    <row r="216" spans="1:12" x14ac:dyDescent="0.25">
      <c r="A216" s="18" t="s">
        <v>499</v>
      </c>
      <c r="B216" s="16" t="s">
        <v>500</v>
      </c>
      <c r="C216" s="23">
        <v>5182</v>
      </c>
      <c r="D216" s="23">
        <v>3394</v>
      </c>
      <c r="E216" s="23">
        <v>514</v>
      </c>
      <c r="F216" s="23">
        <v>973</v>
      </c>
      <c r="G216" s="23">
        <v>2146</v>
      </c>
      <c r="H216" s="33">
        <v>42.444098615775246</v>
      </c>
      <c r="I216" s="33">
        <v>27.799164550741256</v>
      </c>
      <c r="J216" s="33">
        <v>4.2100090097469085</v>
      </c>
      <c r="K216" s="33">
        <v>7.9695306740928826</v>
      </c>
      <c r="L216" s="33">
        <v>17.577197149643705</v>
      </c>
    </row>
    <row r="217" spans="1:12" x14ac:dyDescent="0.25">
      <c r="A217" s="18" t="s">
        <v>501</v>
      </c>
      <c r="B217" s="16" t="s">
        <v>223</v>
      </c>
      <c r="C217" s="23">
        <v>4616</v>
      </c>
      <c r="D217" s="23">
        <v>3528</v>
      </c>
      <c r="E217" s="23">
        <v>619</v>
      </c>
      <c r="F217" s="23">
        <v>699</v>
      </c>
      <c r="G217" s="23">
        <v>1443</v>
      </c>
      <c r="H217" s="33">
        <v>42.329206785878036</v>
      </c>
      <c r="I217" s="33">
        <v>32.352132049518566</v>
      </c>
      <c r="J217" s="33">
        <v>5.6762952773956901</v>
      </c>
      <c r="K217" s="33">
        <v>6.4099037138927102</v>
      </c>
      <c r="L217" s="33">
        <v>13.232462173314993</v>
      </c>
    </row>
    <row r="218" spans="1:12" x14ac:dyDescent="0.25">
      <c r="A218" s="18" t="s">
        <v>502</v>
      </c>
      <c r="B218" s="16" t="s">
        <v>224</v>
      </c>
      <c r="C218" s="23">
        <v>6049</v>
      </c>
      <c r="D218" s="23">
        <v>4591</v>
      </c>
      <c r="E218" s="23">
        <v>475</v>
      </c>
      <c r="F218" s="23">
        <v>873</v>
      </c>
      <c r="G218" s="23">
        <v>895</v>
      </c>
      <c r="H218" s="33">
        <v>46.953349375145542</v>
      </c>
      <c r="I218" s="33">
        <v>35.636109601800825</v>
      </c>
      <c r="J218" s="33">
        <v>3.6870294186136769</v>
      </c>
      <c r="K218" s="33">
        <v>6.7763719630520844</v>
      </c>
      <c r="L218" s="33">
        <v>6.9471396413878752</v>
      </c>
    </row>
    <row r="219" spans="1:12" x14ac:dyDescent="0.25">
      <c r="A219" s="18" t="s">
        <v>503</v>
      </c>
      <c r="B219" s="16" t="s">
        <v>504</v>
      </c>
      <c r="C219" s="23">
        <v>8594</v>
      </c>
      <c r="D219" s="23">
        <v>4060</v>
      </c>
      <c r="E219" s="23">
        <v>789</v>
      </c>
      <c r="F219" s="23">
        <v>423</v>
      </c>
      <c r="G219" s="23">
        <v>480</v>
      </c>
      <c r="H219" s="33">
        <v>59.905200055764674</v>
      </c>
      <c r="I219" s="33">
        <v>28.300571587899064</v>
      </c>
      <c r="J219" s="33">
        <v>5.4997908824759518</v>
      </c>
      <c r="K219" s="33">
        <v>2.9485570890840656</v>
      </c>
      <c r="L219" s="33">
        <v>3.3458803847762444</v>
      </c>
    </row>
    <row r="220" spans="1:12" x14ac:dyDescent="0.25">
      <c r="A220" s="18" t="s">
        <v>505</v>
      </c>
      <c r="B220" s="16" t="s">
        <v>225</v>
      </c>
      <c r="C220" s="23">
        <v>7038</v>
      </c>
      <c r="D220" s="23">
        <v>3290</v>
      </c>
      <c r="E220" s="23">
        <v>585</v>
      </c>
      <c r="F220" s="23">
        <v>767</v>
      </c>
      <c r="G220" s="23">
        <v>1190</v>
      </c>
      <c r="H220" s="33">
        <v>54.685314685314687</v>
      </c>
      <c r="I220" s="33">
        <v>25.563325563325563</v>
      </c>
      <c r="J220" s="33">
        <v>4.5454545454545459</v>
      </c>
      <c r="K220" s="33">
        <v>5.9595959595959602</v>
      </c>
      <c r="L220" s="33">
        <v>9.2463092463092469</v>
      </c>
    </row>
    <row r="221" spans="1:12" x14ac:dyDescent="0.25">
      <c r="A221" s="18" t="s">
        <v>506</v>
      </c>
      <c r="B221" s="16" t="s">
        <v>507</v>
      </c>
      <c r="C221" s="23">
        <v>6720</v>
      </c>
      <c r="D221" s="23">
        <v>6816</v>
      </c>
      <c r="E221" s="23">
        <v>243</v>
      </c>
      <c r="F221" s="23">
        <v>826</v>
      </c>
      <c r="G221" s="23">
        <v>1725</v>
      </c>
      <c r="H221" s="33">
        <v>41.151255358236376</v>
      </c>
      <c r="I221" s="33">
        <v>41.739130434782609</v>
      </c>
      <c r="J221" s="33">
        <v>1.4880587875076547</v>
      </c>
      <c r="K221" s="33">
        <v>5.0581751377832207</v>
      </c>
      <c r="L221" s="33">
        <v>10.56338028169014</v>
      </c>
    </row>
    <row r="222" spans="1:12" x14ac:dyDescent="0.25">
      <c r="A222" s="18" t="s">
        <v>508</v>
      </c>
      <c r="B222" s="16" t="s">
        <v>226</v>
      </c>
      <c r="C222" s="23">
        <v>7929</v>
      </c>
      <c r="D222" s="23">
        <v>2723</v>
      </c>
      <c r="E222" s="23">
        <v>354</v>
      </c>
      <c r="F222" s="23">
        <v>702</v>
      </c>
      <c r="G222" s="23">
        <v>1226</v>
      </c>
      <c r="H222" s="33">
        <v>61.303541054584819</v>
      </c>
      <c r="I222" s="33">
        <v>21.05303850316994</v>
      </c>
      <c r="J222" s="33">
        <v>2.7369723210143806</v>
      </c>
      <c r="K222" s="33">
        <v>5.4275552806556364</v>
      </c>
      <c r="L222" s="33">
        <v>9.4788928405752291</v>
      </c>
    </row>
    <row r="223" spans="1:12" x14ac:dyDescent="0.25">
      <c r="A223" s="18" t="s">
        <v>509</v>
      </c>
      <c r="B223" s="16" t="s">
        <v>227</v>
      </c>
      <c r="C223" s="23">
        <v>4060</v>
      </c>
      <c r="D223" s="23">
        <v>5630</v>
      </c>
      <c r="E223" s="23">
        <v>658</v>
      </c>
      <c r="F223" s="23">
        <v>796</v>
      </c>
      <c r="G223" s="23">
        <v>1566</v>
      </c>
      <c r="H223" s="33">
        <v>31.943351691581434</v>
      </c>
      <c r="I223" s="33">
        <v>44.295830055074745</v>
      </c>
      <c r="J223" s="33">
        <v>5.1770259638080258</v>
      </c>
      <c r="K223" s="33">
        <v>6.2627852084972453</v>
      </c>
      <c r="L223" s="33">
        <v>12.321007081038553</v>
      </c>
    </row>
    <row r="224" spans="1:12" x14ac:dyDescent="0.25">
      <c r="A224" s="18" t="s">
        <v>510</v>
      </c>
      <c r="B224" s="16" t="s">
        <v>511</v>
      </c>
      <c r="C224" s="23">
        <v>6262</v>
      </c>
      <c r="D224" s="23">
        <v>6141</v>
      </c>
      <c r="E224" s="23">
        <v>343</v>
      </c>
      <c r="F224" s="23">
        <v>1144</v>
      </c>
      <c r="G224" s="23">
        <v>839</v>
      </c>
      <c r="H224" s="33">
        <v>42.514766786611446</v>
      </c>
      <c r="I224" s="33">
        <v>41.693258198112567</v>
      </c>
      <c r="J224" s="33">
        <v>2.3287392219431053</v>
      </c>
      <c r="K224" s="33">
        <v>7.7669902912621351</v>
      </c>
      <c r="L224" s="33">
        <v>5.6962455020707443</v>
      </c>
    </row>
    <row r="225" spans="1:12" x14ac:dyDescent="0.25">
      <c r="A225" s="18" t="s">
        <v>512</v>
      </c>
      <c r="B225" s="16" t="s">
        <v>513</v>
      </c>
      <c r="C225" s="23">
        <v>6966</v>
      </c>
      <c r="D225" s="23">
        <v>5241</v>
      </c>
      <c r="E225" s="23">
        <v>347</v>
      </c>
      <c r="F225" s="23">
        <v>634</v>
      </c>
      <c r="G225" s="23">
        <v>1446</v>
      </c>
      <c r="H225" s="33">
        <v>47.601476014760145</v>
      </c>
      <c r="I225" s="33">
        <v>35.813858138581381</v>
      </c>
      <c r="J225" s="33">
        <v>2.3711903785704527</v>
      </c>
      <c r="K225" s="33">
        <v>4.3323766570999043</v>
      </c>
      <c r="L225" s="33">
        <v>9.8810988109881102</v>
      </c>
    </row>
    <row r="226" spans="1:12" x14ac:dyDescent="0.25">
      <c r="A226" s="18" t="s">
        <v>514</v>
      </c>
      <c r="B226" s="16" t="s">
        <v>515</v>
      </c>
      <c r="C226" s="23">
        <v>4181</v>
      </c>
      <c r="D226" s="23">
        <v>3660</v>
      </c>
      <c r="E226" s="23">
        <v>417</v>
      </c>
      <c r="F226" s="23">
        <v>1041</v>
      </c>
      <c r="G226" s="23">
        <v>920</v>
      </c>
      <c r="H226" s="33">
        <v>40.913983755749094</v>
      </c>
      <c r="I226" s="33">
        <v>35.815637537919557</v>
      </c>
      <c r="J226" s="33">
        <v>4.0806341129269006</v>
      </c>
      <c r="K226" s="33">
        <v>10.186906742342696</v>
      </c>
      <c r="L226" s="33">
        <v>9.0028378510617468</v>
      </c>
    </row>
    <row r="227" spans="1:12" x14ac:dyDescent="0.25">
      <c r="A227" s="18" t="s">
        <v>516</v>
      </c>
      <c r="B227" s="16" t="s">
        <v>517</v>
      </c>
      <c r="C227" s="23">
        <v>5859</v>
      </c>
      <c r="D227" s="23">
        <v>3917</v>
      </c>
      <c r="E227" s="23">
        <v>458</v>
      </c>
      <c r="F227" s="23">
        <v>751</v>
      </c>
      <c r="G227" s="23">
        <v>1919</v>
      </c>
      <c r="H227" s="33">
        <v>45.404525728456292</v>
      </c>
      <c r="I227" s="33">
        <v>30.354928704277746</v>
      </c>
      <c r="J227" s="33">
        <v>3.5492870427774332</v>
      </c>
      <c r="K227" s="33">
        <v>5.8199008059516428</v>
      </c>
      <c r="L227" s="33">
        <v>14.871357718536887</v>
      </c>
    </row>
    <row r="228" spans="1:12" x14ac:dyDescent="0.25">
      <c r="A228" s="18" t="s">
        <v>518</v>
      </c>
      <c r="B228" s="16" t="s">
        <v>519</v>
      </c>
      <c r="C228" s="23">
        <v>5389</v>
      </c>
      <c r="D228" s="23">
        <v>3192</v>
      </c>
      <c r="E228" s="23">
        <v>616</v>
      </c>
      <c r="F228" s="23">
        <v>793</v>
      </c>
      <c r="G228" s="23">
        <v>1138</v>
      </c>
      <c r="H228" s="33">
        <v>48.427390366642705</v>
      </c>
      <c r="I228" s="33">
        <v>28.684399712437099</v>
      </c>
      <c r="J228" s="33">
        <v>5.5355859094176854</v>
      </c>
      <c r="K228" s="33">
        <v>7.1261682242990645</v>
      </c>
      <c r="L228" s="33">
        <v>10.22645578720345</v>
      </c>
    </row>
    <row r="229" spans="1:12" x14ac:dyDescent="0.25">
      <c r="A229" s="18" t="s">
        <v>520</v>
      </c>
      <c r="B229" s="16" t="s">
        <v>521</v>
      </c>
      <c r="C229" s="23">
        <v>4558</v>
      </c>
      <c r="D229" s="23">
        <v>4261</v>
      </c>
      <c r="E229" s="23">
        <v>436</v>
      </c>
      <c r="F229" s="23">
        <v>822</v>
      </c>
      <c r="G229" s="23">
        <v>993</v>
      </c>
      <c r="H229" s="33">
        <v>41.1743450767841</v>
      </c>
      <c r="I229" s="33">
        <v>38.49141824751581</v>
      </c>
      <c r="J229" s="33">
        <v>3.9385727190605242</v>
      </c>
      <c r="K229" s="33">
        <v>7.4254742547425483</v>
      </c>
      <c r="L229" s="33">
        <v>8.9701897018970183</v>
      </c>
    </row>
    <row r="230" spans="1:12" x14ac:dyDescent="0.25">
      <c r="A230" s="18" t="s">
        <v>522</v>
      </c>
      <c r="B230" s="16" t="s">
        <v>523</v>
      </c>
      <c r="C230" s="23">
        <v>8111</v>
      </c>
      <c r="D230" s="23">
        <v>4660</v>
      </c>
      <c r="E230" s="23">
        <v>568</v>
      </c>
      <c r="F230" s="23">
        <v>994</v>
      </c>
      <c r="G230" s="23">
        <v>1725</v>
      </c>
      <c r="H230" s="33">
        <v>50.510648897745668</v>
      </c>
      <c r="I230" s="33">
        <v>29.019803213351601</v>
      </c>
      <c r="J230" s="33">
        <v>3.5371777307261176</v>
      </c>
      <c r="K230" s="33">
        <v>6.1900610287707059</v>
      </c>
      <c r="L230" s="33">
        <v>10.742309129405903</v>
      </c>
    </row>
    <row r="231" spans="1:12" x14ac:dyDescent="0.25">
      <c r="A231" s="18" t="s">
        <v>524</v>
      </c>
      <c r="B231" s="16" t="s">
        <v>228</v>
      </c>
      <c r="C231" s="23">
        <v>6695</v>
      </c>
      <c r="D231" s="23">
        <v>2935</v>
      </c>
      <c r="E231" s="23">
        <v>649</v>
      </c>
      <c r="F231" s="23">
        <v>720</v>
      </c>
      <c r="G231" s="23">
        <v>860</v>
      </c>
      <c r="H231" s="33">
        <v>56.455013070242011</v>
      </c>
      <c r="I231" s="33">
        <v>24.74913567754448</v>
      </c>
      <c r="J231" s="33">
        <v>5.4726368159203984</v>
      </c>
      <c r="K231" s="33">
        <v>6.0713382241335694</v>
      </c>
      <c r="L231" s="33">
        <v>7.2518762121595417</v>
      </c>
    </row>
    <row r="232" spans="1:12" x14ac:dyDescent="0.25">
      <c r="A232" s="18" t="s">
        <v>525</v>
      </c>
      <c r="B232" s="16" t="s">
        <v>526</v>
      </c>
      <c r="C232" s="23">
        <v>4266</v>
      </c>
      <c r="D232" s="23">
        <v>5121</v>
      </c>
      <c r="E232" s="23">
        <v>505</v>
      </c>
      <c r="F232" s="23">
        <v>731</v>
      </c>
      <c r="G232" s="23">
        <v>1032</v>
      </c>
      <c r="H232" s="33">
        <v>36.602316602316606</v>
      </c>
      <c r="I232" s="33">
        <v>43.938223938223935</v>
      </c>
      <c r="J232" s="33">
        <v>4.3329043329043335</v>
      </c>
      <c r="K232" s="33">
        <v>6.2719862719862727</v>
      </c>
      <c r="L232" s="33">
        <v>8.8545688545688552</v>
      </c>
    </row>
    <row r="233" spans="1:12" x14ac:dyDescent="0.25">
      <c r="A233" s="18" t="s">
        <v>527</v>
      </c>
      <c r="B233" s="16" t="s">
        <v>229</v>
      </c>
      <c r="C233" s="23">
        <v>5069</v>
      </c>
      <c r="D233" s="23">
        <v>4321</v>
      </c>
      <c r="E233" s="23">
        <v>606</v>
      </c>
      <c r="F233" s="23">
        <v>850</v>
      </c>
      <c r="G233" s="23">
        <v>1763</v>
      </c>
      <c r="H233" s="33">
        <v>40.201443413434852</v>
      </c>
      <c r="I233" s="33">
        <v>34.269172813070028</v>
      </c>
      <c r="J233" s="33">
        <v>4.8060908874613375</v>
      </c>
      <c r="K233" s="33">
        <v>6.7412165913236581</v>
      </c>
      <c r="L233" s="33">
        <v>13.982076294710128</v>
      </c>
    </row>
    <row r="234" spans="1:12" x14ac:dyDescent="0.25">
      <c r="A234" s="18" t="s">
        <v>528</v>
      </c>
      <c r="B234" s="16" t="s">
        <v>230</v>
      </c>
      <c r="C234" s="23">
        <v>4279</v>
      </c>
      <c r="D234" s="23">
        <v>3745</v>
      </c>
      <c r="E234" s="23">
        <v>805</v>
      </c>
      <c r="F234" s="23">
        <v>1057</v>
      </c>
      <c r="G234" s="23">
        <v>1035</v>
      </c>
      <c r="H234" s="33">
        <v>39.181393645270582</v>
      </c>
      <c r="I234" s="33">
        <v>34.291731526416996</v>
      </c>
      <c r="J234" s="33">
        <v>7.3711198608186059</v>
      </c>
      <c r="K234" s="33">
        <v>9.6786008607270393</v>
      </c>
      <c r="L234" s="33">
        <v>9.4771541067667808</v>
      </c>
    </row>
    <row r="235" spans="1:12" x14ac:dyDescent="0.25">
      <c r="A235" s="18" t="s">
        <v>529</v>
      </c>
      <c r="B235" s="16" t="s">
        <v>530</v>
      </c>
      <c r="C235" s="23">
        <v>8154</v>
      </c>
      <c r="D235" s="23">
        <v>4131</v>
      </c>
      <c r="E235" s="23">
        <v>759</v>
      </c>
      <c r="F235" s="23">
        <v>412</v>
      </c>
      <c r="G235" s="23">
        <v>533</v>
      </c>
      <c r="H235" s="33">
        <v>58.288655372078054</v>
      </c>
      <c r="I235" s="33">
        <v>29.530345271284581</v>
      </c>
      <c r="J235" s="33">
        <v>5.4256916148402317</v>
      </c>
      <c r="K235" s="33">
        <v>2.9451712059475299</v>
      </c>
      <c r="L235" s="33">
        <v>3.8101365358495962</v>
      </c>
    </row>
    <row r="236" spans="1:12" x14ac:dyDescent="0.25">
      <c r="A236" s="18" t="s">
        <v>531</v>
      </c>
      <c r="B236" s="16" t="s">
        <v>532</v>
      </c>
      <c r="C236" s="23">
        <v>4114</v>
      </c>
      <c r="D236" s="23">
        <v>5737</v>
      </c>
      <c r="E236" s="23">
        <v>824</v>
      </c>
      <c r="F236" s="23">
        <v>581</v>
      </c>
      <c r="G236" s="23">
        <v>583</v>
      </c>
      <c r="H236" s="33">
        <v>34.749556550384327</v>
      </c>
      <c r="I236" s="33">
        <v>48.458484669313286</v>
      </c>
      <c r="J236" s="33">
        <v>6.9600473012923398</v>
      </c>
      <c r="K236" s="33">
        <v>4.9075090801587971</v>
      </c>
      <c r="L236" s="33">
        <v>4.924402398851254</v>
      </c>
    </row>
    <row r="237" spans="1:12" x14ac:dyDescent="0.25">
      <c r="A237" s="18" t="s">
        <v>533</v>
      </c>
      <c r="B237" s="16" t="s">
        <v>231</v>
      </c>
      <c r="C237" s="23">
        <v>4360</v>
      </c>
      <c r="D237" s="23">
        <v>3882</v>
      </c>
      <c r="E237" s="23">
        <v>805</v>
      </c>
      <c r="F237" s="23">
        <v>713</v>
      </c>
      <c r="G237" s="23">
        <v>1012</v>
      </c>
      <c r="H237" s="33">
        <v>40.475306349795765</v>
      </c>
      <c r="I237" s="33">
        <v>36.037875974749348</v>
      </c>
      <c r="J237" s="33">
        <v>7.4730783512810994</v>
      </c>
      <c r="K237" s="33">
        <v>6.6190122539918308</v>
      </c>
      <c r="L237" s="33">
        <v>9.3947270701819541</v>
      </c>
    </row>
    <row r="238" spans="1:12" x14ac:dyDescent="0.25">
      <c r="A238" s="18" t="s">
        <v>534</v>
      </c>
      <c r="B238" s="16" t="s">
        <v>535</v>
      </c>
      <c r="C238" s="23">
        <v>8377</v>
      </c>
      <c r="D238" s="23">
        <v>1549</v>
      </c>
      <c r="E238" s="23">
        <v>610</v>
      </c>
      <c r="F238" s="23">
        <v>385</v>
      </c>
      <c r="G238" s="23">
        <v>2449</v>
      </c>
      <c r="H238" s="33">
        <v>62.655198204936426</v>
      </c>
      <c r="I238" s="33">
        <v>11.585639491398654</v>
      </c>
      <c r="J238" s="33">
        <v>4.5624532535527296</v>
      </c>
      <c r="K238" s="33">
        <v>2.8795811518324608</v>
      </c>
      <c r="L238" s="33">
        <v>18.317127898279733</v>
      </c>
    </row>
    <row r="239" spans="1:12" x14ac:dyDescent="0.25">
      <c r="A239" s="18" t="s">
        <v>536</v>
      </c>
      <c r="B239" s="16" t="s">
        <v>537</v>
      </c>
      <c r="C239" s="23">
        <v>5080</v>
      </c>
      <c r="D239" s="23">
        <v>4482</v>
      </c>
      <c r="E239" s="23">
        <v>553</v>
      </c>
      <c r="F239" s="23">
        <v>657</v>
      </c>
      <c r="G239" s="23">
        <v>1121</v>
      </c>
      <c r="H239" s="33">
        <v>42.714201631211637</v>
      </c>
      <c r="I239" s="33">
        <v>37.68603380139578</v>
      </c>
      <c r="J239" s="33">
        <v>4.6497939964685111</v>
      </c>
      <c r="K239" s="33">
        <v>5.5242579668712688</v>
      </c>
      <c r="L239" s="33">
        <v>9.4257126040528032</v>
      </c>
    </row>
    <row r="240" spans="1:12" x14ac:dyDescent="0.25">
      <c r="A240" s="18" t="s">
        <v>538</v>
      </c>
      <c r="B240" s="16" t="s">
        <v>232</v>
      </c>
      <c r="C240" s="23">
        <v>7404</v>
      </c>
      <c r="D240" s="23">
        <v>3145</v>
      </c>
      <c r="E240" s="23">
        <v>435</v>
      </c>
      <c r="F240" s="23">
        <v>729</v>
      </c>
      <c r="G240" s="23">
        <v>1271</v>
      </c>
      <c r="H240" s="33">
        <v>57.024029574861366</v>
      </c>
      <c r="I240" s="33">
        <v>24.222119531731362</v>
      </c>
      <c r="J240" s="33">
        <v>3.3502772643253236</v>
      </c>
      <c r="K240" s="33">
        <v>5.6146025878003698</v>
      </c>
      <c r="L240" s="33">
        <v>9.7889710412815774</v>
      </c>
    </row>
    <row r="241" spans="1:12" x14ac:dyDescent="0.25">
      <c r="A241" s="18" t="s">
        <v>539</v>
      </c>
      <c r="B241" s="16" t="s">
        <v>540</v>
      </c>
      <c r="C241" s="23">
        <v>7822</v>
      </c>
      <c r="D241" s="23">
        <v>4047</v>
      </c>
      <c r="E241" s="23">
        <v>536</v>
      </c>
      <c r="F241" s="23">
        <v>607</v>
      </c>
      <c r="G241" s="23">
        <v>2101</v>
      </c>
      <c r="H241" s="33">
        <v>51.756765698405346</v>
      </c>
      <c r="I241" s="33">
        <v>26.778270363263417</v>
      </c>
      <c r="J241" s="33">
        <v>3.5466154965923375</v>
      </c>
      <c r="K241" s="33">
        <v>4.0164097134916963</v>
      </c>
      <c r="L241" s="33">
        <v>13.901938728247204</v>
      </c>
    </row>
    <row r="242" spans="1:12" x14ac:dyDescent="0.25">
      <c r="A242" s="18" t="s">
        <v>541</v>
      </c>
      <c r="B242" s="16" t="s">
        <v>542</v>
      </c>
      <c r="C242" s="23">
        <v>7778</v>
      </c>
      <c r="D242" s="23">
        <v>4449</v>
      </c>
      <c r="E242" s="23">
        <v>388</v>
      </c>
      <c r="F242" s="23">
        <v>701</v>
      </c>
      <c r="G242" s="23">
        <v>1142</v>
      </c>
      <c r="H242" s="33">
        <v>53.79720569926684</v>
      </c>
      <c r="I242" s="33">
        <v>30.771890994605062</v>
      </c>
      <c r="J242" s="33">
        <v>2.6836353575874949</v>
      </c>
      <c r="K242" s="33">
        <v>4.8485267671877166</v>
      </c>
      <c r="L242" s="33">
        <v>7.8987411813528849</v>
      </c>
    </row>
    <row r="243" spans="1:12" x14ac:dyDescent="0.25">
      <c r="A243" s="18" t="s">
        <v>543</v>
      </c>
      <c r="B243" s="16" t="s">
        <v>544</v>
      </c>
      <c r="C243" s="23">
        <v>6249</v>
      </c>
      <c r="D243" s="23">
        <v>3831</v>
      </c>
      <c r="E243" s="23">
        <v>413</v>
      </c>
      <c r="F243" s="23">
        <v>683</v>
      </c>
      <c r="G243" s="23">
        <v>2194</v>
      </c>
      <c r="H243" s="33">
        <v>46.738967838444282</v>
      </c>
      <c r="I243" s="33">
        <v>28.653702318623786</v>
      </c>
      <c r="J243" s="33">
        <v>3.0890052356020945</v>
      </c>
      <c r="K243" s="33">
        <v>5.1084517576664172</v>
      </c>
      <c r="L243" s="33">
        <v>16.409872849663426</v>
      </c>
    </row>
    <row r="244" spans="1:12" x14ac:dyDescent="0.25">
      <c r="A244" s="18" t="s">
        <v>545</v>
      </c>
      <c r="B244" s="16" t="s">
        <v>546</v>
      </c>
      <c r="C244" s="23">
        <v>5909</v>
      </c>
      <c r="D244" s="23">
        <v>6943</v>
      </c>
      <c r="E244" s="23">
        <v>666</v>
      </c>
      <c r="F244" s="23">
        <v>1028</v>
      </c>
      <c r="G244" s="23">
        <v>989</v>
      </c>
      <c r="H244" s="33">
        <v>38.036691342130673</v>
      </c>
      <c r="I244" s="33">
        <v>44.692629546186033</v>
      </c>
      <c r="J244" s="33">
        <v>4.2870936594785967</v>
      </c>
      <c r="K244" s="33">
        <v>6.6173157386546517</v>
      </c>
      <c r="L244" s="33">
        <v>6.3662697135500474</v>
      </c>
    </row>
    <row r="245" spans="1:12" x14ac:dyDescent="0.25">
      <c r="A245" s="18" t="s">
        <v>547</v>
      </c>
      <c r="B245" s="16" t="s">
        <v>548</v>
      </c>
      <c r="C245" s="23">
        <v>3969</v>
      </c>
      <c r="D245" s="23">
        <v>5366</v>
      </c>
      <c r="E245" s="23">
        <v>795</v>
      </c>
      <c r="F245" s="23">
        <v>726</v>
      </c>
      <c r="G245" s="23">
        <v>783</v>
      </c>
      <c r="H245" s="33">
        <v>34.100867772145371</v>
      </c>
      <c r="I245" s="33">
        <v>46.103617149239625</v>
      </c>
      <c r="J245" s="33">
        <v>6.8304837185325189</v>
      </c>
      <c r="K245" s="33">
        <v>6.2376492825844139</v>
      </c>
      <c r="L245" s="33">
        <v>6.727382077498067</v>
      </c>
    </row>
    <row r="246" spans="1:12" x14ac:dyDescent="0.25">
      <c r="A246" s="18" t="s">
        <v>549</v>
      </c>
      <c r="B246" s="16" t="s">
        <v>550</v>
      </c>
      <c r="C246" s="23">
        <v>5882</v>
      </c>
      <c r="D246" s="23">
        <v>3116</v>
      </c>
      <c r="E246" s="23">
        <v>644</v>
      </c>
      <c r="F246" s="23">
        <v>770</v>
      </c>
      <c r="G246" s="23">
        <v>1340</v>
      </c>
      <c r="H246" s="33">
        <v>50.051055139550712</v>
      </c>
      <c r="I246" s="33">
        <v>26.514635806671205</v>
      </c>
      <c r="J246" s="33">
        <v>5.4799183117767187</v>
      </c>
      <c r="K246" s="33">
        <v>6.5520762423417294</v>
      </c>
      <c r="L246" s="33">
        <v>11.402314499659633</v>
      </c>
    </row>
    <row r="247" spans="1:12" x14ac:dyDescent="0.25">
      <c r="A247" s="18" t="s">
        <v>551</v>
      </c>
      <c r="B247" s="16" t="s">
        <v>552</v>
      </c>
      <c r="C247" s="23">
        <v>3897</v>
      </c>
      <c r="D247" s="23">
        <v>4635</v>
      </c>
      <c r="E247" s="23">
        <v>605</v>
      </c>
      <c r="F247" s="23">
        <v>940</v>
      </c>
      <c r="G247" s="23">
        <v>1309</v>
      </c>
      <c r="H247" s="33">
        <v>34.226242754259616</v>
      </c>
      <c r="I247" s="33">
        <v>40.707886878622865</v>
      </c>
      <c r="J247" s="33">
        <v>5.3135429474793607</v>
      </c>
      <c r="K247" s="33">
        <v>8.255752678728264</v>
      </c>
      <c r="L247" s="33">
        <v>11.496574740909889</v>
      </c>
    </row>
    <row r="248" spans="1:12" x14ac:dyDescent="0.25">
      <c r="A248" s="18" t="s">
        <v>553</v>
      </c>
      <c r="B248" s="16" t="s">
        <v>554</v>
      </c>
      <c r="C248" s="23">
        <v>6156</v>
      </c>
      <c r="D248" s="23">
        <v>3666</v>
      </c>
      <c r="E248" s="23">
        <v>635</v>
      </c>
      <c r="F248" s="23">
        <v>850</v>
      </c>
      <c r="G248" s="23">
        <v>651</v>
      </c>
      <c r="H248" s="33">
        <v>51.480180632212743</v>
      </c>
      <c r="I248" s="33">
        <v>30.657300551931758</v>
      </c>
      <c r="J248" s="33">
        <v>5.310252550593745</v>
      </c>
      <c r="K248" s="33">
        <v>7.1082120755979261</v>
      </c>
      <c r="L248" s="33">
        <v>5.4440541896638228</v>
      </c>
    </row>
    <row r="249" spans="1:12" x14ac:dyDescent="0.25">
      <c r="A249" s="18" t="s">
        <v>555</v>
      </c>
      <c r="B249" s="16" t="s">
        <v>556</v>
      </c>
      <c r="C249" s="23">
        <v>4636</v>
      </c>
      <c r="D249" s="23">
        <v>4107</v>
      </c>
      <c r="E249" s="23">
        <v>534</v>
      </c>
      <c r="F249" s="23">
        <v>697</v>
      </c>
      <c r="G249" s="23">
        <v>1329</v>
      </c>
      <c r="H249" s="33">
        <v>41.015659559409009</v>
      </c>
      <c r="I249" s="33">
        <v>36.335486154118371</v>
      </c>
      <c r="J249" s="33">
        <v>4.7244094488188972</v>
      </c>
      <c r="K249" s="33">
        <v>6.1665044678403964</v>
      </c>
      <c r="L249" s="33">
        <v>11.757940369813324</v>
      </c>
    </row>
    <row r="250" spans="1:12" x14ac:dyDescent="0.25">
      <c r="A250" s="18" t="s">
        <v>557</v>
      </c>
      <c r="B250" s="16" t="s">
        <v>558</v>
      </c>
      <c r="C250" s="23">
        <v>5492</v>
      </c>
      <c r="D250" s="23">
        <v>5789</v>
      </c>
      <c r="E250" s="23">
        <v>530</v>
      </c>
      <c r="F250" s="23">
        <v>859</v>
      </c>
      <c r="G250" s="23">
        <v>1362</v>
      </c>
      <c r="H250" s="33">
        <v>39.139110604332956</v>
      </c>
      <c r="I250" s="33">
        <v>41.255701254275941</v>
      </c>
      <c r="J250" s="33">
        <v>3.7770809578107181</v>
      </c>
      <c r="K250" s="33">
        <v>6.1217217787913345</v>
      </c>
      <c r="L250" s="33">
        <v>9.706385404789053</v>
      </c>
    </row>
    <row r="251" spans="1:12" x14ac:dyDescent="0.25">
      <c r="A251" s="18" t="s">
        <v>559</v>
      </c>
      <c r="B251" s="16" t="s">
        <v>560</v>
      </c>
      <c r="C251" s="23">
        <v>4977</v>
      </c>
      <c r="D251" s="23">
        <v>3559</v>
      </c>
      <c r="E251" s="23">
        <v>584</v>
      </c>
      <c r="F251" s="23">
        <v>677</v>
      </c>
      <c r="G251" s="23">
        <v>1631</v>
      </c>
      <c r="H251" s="33">
        <v>43.550927546377324</v>
      </c>
      <c r="I251" s="33">
        <v>31.142807140357021</v>
      </c>
      <c r="J251" s="33">
        <v>5.1102555127756393</v>
      </c>
      <c r="K251" s="33">
        <v>5.924046202310115</v>
      </c>
      <c r="L251" s="33">
        <v>14.27196359817991</v>
      </c>
    </row>
    <row r="252" spans="1:12" x14ac:dyDescent="0.25">
      <c r="A252" s="18" t="s">
        <v>561</v>
      </c>
      <c r="B252" s="16" t="s">
        <v>562</v>
      </c>
      <c r="C252" s="23">
        <v>2856</v>
      </c>
      <c r="D252" s="23">
        <v>3941</v>
      </c>
      <c r="E252" s="23">
        <v>436</v>
      </c>
      <c r="F252" s="23">
        <v>1021</v>
      </c>
      <c r="G252" s="23">
        <v>1399</v>
      </c>
      <c r="H252" s="33">
        <v>29.586656997824512</v>
      </c>
      <c r="I252" s="33">
        <v>40.826686004350982</v>
      </c>
      <c r="J252" s="33">
        <v>4.5167305500880559</v>
      </c>
      <c r="K252" s="33">
        <v>10.577022687247489</v>
      </c>
      <c r="L252" s="33">
        <v>14.492903760488968</v>
      </c>
    </row>
    <row r="253" spans="1:12" x14ac:dyDescent="0.25">
      <c r="A253" s="18" t="s">
        <v>563</v>
      </c>
      <c r="B253" s="16" t="s">
        <v>564</v>
      </c>
      <c r="C253" s="23">
        <v>4610</v>
      </c>
      <c r="D253" s="23">
        <v>6248</v>
      </c>
      <c r="E253" s="23">
        <v>395</v>
      </c>
      <c r="F253" s="23">
        <v>663</v>
      </c>
      <c r="G253" s="23">
        <v>1269</v>
      </c>
      <c r="H253" s="33">
        <v>34.96397421312097</v>
      </c>
      <c r="I253" s="33">
        <v>47.387182404247255</v>
      </c>
      <c r="J253" s="33">
        <v>2.9958285930982176</v>
      </c>
      <c r="K253" s="33">
        <v>5.0284414106939703</v>
      </c>
      <c r="L253" s="33">
        <v>9.6245733788395906</v>
      </c>
    </row>
    <row r="254" spans="1:12" x14ac:dyDescent="0.25">
      <c r="A254" s="18" t="s">
        <v>565</v>
      </c>
      <c r="B254" s="16" t="s">
        <v>233</v>
      </c>
      <c r="C254" s="23">
        <v>5035</v>
      </c>
      <c r="D254" s="23">
        <v>3986</v>
      </c>
      <c r="E254" s="23">
        <v>478</v>
      </c>
      <c r="F254" s="23">
        <v>800</v>
      </c>
      <c r="G254" s="23">
        <v>837</v>
      </c>
      <c r="H254" s="33">
        <v>45.21372126436782</v>
      </c>
      <c r="I254" s="33">
        <v>35.793821839080458</v>
      </c>
      <c r="J254" s="33">
        <v>4.2923850574712645</v>
      </c>
      <c r="K254" s="33">
        <v>7.1839080459770113</v>
      </c>
      <c r="L254" s="33">
        <v>7.5161637931034493</v>
      </c>
    </row>
    <row r="255" spans="1:12" x14ac:dyDescent="0.25">
      <c r="A255" s="18" t="s">
        <v>566</v>
      </c>
      <c r="B255" s="16" t="s">
        <v>567</v>
      </c>
      <c r="C255" s="23">
        <v>5387</v>
      </c>
      <c r="D255" s="23">
        <v>4246</v>
      </c>
      <c r="E255" s="23">
        <v>572</v>
      </c>
      <c r="F255" s="23">
        <v>586</v>
      </c>
      <c r="G255" s="23">
        <v>495</v>
      </c>
      <c r="H255" s="33">
        <v>47.731702994860889</v>
      </c>
      <c r="I255" s="33">
        <v>37.62183235867446</v>
      </c>
      <c r="J255" s="33">
        <v>5.0682261208577</v>
      </c>
      <c r="K255" s="33">
        <v>5.192273613326245</v>
      </c>
      <c r="L255" s="33">
        <v>4.3859649122807012</v>
      </c>
    </row>
    <row r="256" spans="1:12" x14ac:dyDescent="0.25">
      <c r="A256" s="18" t="s">
        <v>568</v>
      </c>
      <c r="B256" s="16" t="s">
        <v>234</v>
      </c>
      <c r="C256" s="23">
        <v>4491</v>
      </c>
      <c r="D256" s="23">
        <v>4159</v>
      </c>
      <c r="E256" s="23">
        <v>573</v>
      </c>
      <c r="F256" s="23">
        <v>847</v>
      </c>
      <c r="G256" s="23">
        <v>1156</v>
      </c>
      <c r="H256" s="33">
        <v>40.005344735435592</v>
      </c>
      <c r="I256" s="33">
        <v>37.047924461072512</v>
      </c>
      <c r="J256" s="33">
        <v>5.104222340994121</v>
      </c>
      <c r="K256" s="33">
        <v>7.5449848565829329</v>
      </c>
      <c r="L256" s="33">
        <v>10.29752360591484</v>
      </c>
    </row>
    <row r="257" spans="1:12" x14ac:dyDescent="0.25">
      <c r="A257" s="18" t="s">
        <v>569</v>
      </c>
      <c r="B257" s="16" t="s">
        <v>570</v>
      </c>
      <c r="C257" s="23">
        <v>7249</v>
      </c>
      <c r="D257" s="23">
        <v>2816</v>
      </c>
      <c r="E257" s="23">
        <v>660</v>
      </c>
      <c r="F257" s="23">
        <v>619</v>
      </c>
      <c r="G257" s="23">
        <v>1539</v>
      </c>
      <c r="H257" s="33">
        <v>56.267950011643251</v>
      </c>
      <c r="I257" s="33">
        <v>21.858262826981292</v>
      </c>
      <c r="J257" s="33">
        <v>5.1230303500737406</v>
      </c>
      <c r="K257" s="33">
        <v>4.804781494993402</v>
      </c>
      <c r="L257" s="33">
        <v>11.945975316308314</v>
      </c>
    </row>
    <row r="258" spans="1:12" x14ac:dyDescent="0.25">
      <c r="A258" s="18" t="s">
        <v>571</v>
      </c>
      <c r="B258" s="16" t="s">
        <v>572</v>
      </c>
      <c r="C258" s="23">
        <v>4940</v>
      </c>
      <c r="D258" s="23">
        <v>4340</v>
      </c>
      <c r="E258" s="23">
        <v>575</v>
      </c>
      <c r="F258" s="23">
        <v>479</v>
      </c>
      <c r="G258" s="23">
        <v>1484</v>
      </c>
      <c r="H258" s="33">
        <v>41.80064308681672</v>
      </c>
      <c r="I258" s="33">
        <v>36.723641902183111</v>
      </c>
      <c r="J258" s="33">
        <v>4.8654594686072095</v>
      </c>
      <c r="K258" s="33">
        <v>4.0531392790658316</v>
      </c>
      <c r="L258" s="33">
        <v>12.557116263327128</v>
      </c>
    </row>
    <row r="259" spans="1:12" x14ac:dyDescent="0.25">
      <c r="A259" s="18" t="s">
        <v>573</v>
      </c>
      <c r="B259" s="16" t="s">
        <v>235</v>
      </c>
      <c r="C259" s="23">
        <v>6061</v>
      </c>
      <c r="D259" s="23">
        <v>4105</v>
      </c>
      <c r="E259" s="23">
        <v>417</v>
      </c>
      <c r="F259" s="23">
        <v>809</v>
      </c>
      <c r="G259" s="23">
        <v>1315</v>
      </c>
      <c r="H259" s="33">
        <v>47.698119146926892</v>
      </c>
      <c r="I259" s="33">
        <v>32.305028724325176</v>
      </c>
      <c r="J259" s="33">
        <v>3.2816557802785868</v>
      </c>
      <c r="K259" s="33">
        <v>6.3665696073030613</v>
      </c>
      <c r="L259" s="33">
        <v>10.348626741166287</v>
      </c>
    </row>
    <row r="260" spans="1:12" x14ac:dyDescent="0.25">
      <c r="A260" s="18" t="s">
        <v>574</v>
      </c>
      <c r="B260" s="16" t="s">
        <v>575</v>
      </c>
      <c r="C260" s="23">
        <v>3751</v>
      </c>
      <c r="D260" s="23">
        <v>4291</v>
      </c>
      <c r="E260" s="23">
        <v>873</v>
      </c>
      <c r="F260" s="23">
        <v>659</v>
      </c>
      <c r="G260" s="23">
        <v>1666</v>
      </c>
      <c r="H260" s="33">
        <v>33.371886120996443</v>
      </c>
      <c r="I260" s="33">
        <v>38.176156583629897</v>
      </c>
      <c r="J260" s="33">
        <v>7.7669039145907472</v>
      </c>
      <c r="K260" s="33">
        <v>5.8629893238434168</v>
      </c>
      <c r="L260" s="33">
        <v>14.822064056939501</v>
      </c>
    </row>
    <row r="261" spans="1:12" x14ac:dyDescent="0.25">
      <c r="A261" s="18" t="s">
        <v>576</v>
      </c>
      <c r="B261" s="16" t="s">
        <v>236</v>
      </c>
      <c r="C261" s="23">
        <v>5386</v>
      </c>
      <c r="D261" s="23">
        <v>2682</v>
      </c>
      <c r="E261" s="23">
        <v>737</v>
      </c>
      <c r="F261" s="23">
        <v>745</v>
      </c>
      <c r="G261" s="23">
        <v>1341</v>
      </c>
      <c r="H261" s="33">
        <v>49.453677348269217</v>
      </c>
      <c r="I261" s="33">
        <v>24.62583784776421</v>
      </c>
      <c r="J261" s="33">
        <v>6.7670553668166376</v>
      </c>
      <c r="K261" s="33">
        <v>6.8405105132678363</v>
      </c>
      <c r="L261" s="33">
        <v>12.312918923882105</v>
      </c>
    </row>
    <row r="262" spans="1:12" x14ac:dyDescent="0.25">
      <c r="A262" s="18" t="s">
        <v>577</v>
      </c>
      <c r="B262" s="16" t="s">
        <v>578</v>
      </c>
      <c r="C262" s="23">
        <v>3925</v>
      </c>
      <c r="D262" s="23">
        <v>5050</v>
      </c>
      <c r="E262" s="23">
        <v>536</v>
      </c>
      <c r="F262" s="23">
        <v>1138</v>
      </c>
      <c r="G262" s="23">
        <v>1187</v>
      </c>
      <c r="H262" s="33">
        <v>33.161541061169316</v>
      </c>
      <c r="I262" s="33">
        <v>42.666441365326122</v>
      </c>
      <c r="J262" s="33">
        <v>4.5285569449138228</v>
      </c>
      <c r="K262" s="33">
        <v>9.6147347076715093</v>
      </c>
      <c r="L262" s="33">
        <v>10.028725920919229</v>
      </c>
    </row>
    <row r="263" spans="1:12" x14ac:dyDescent="0.25">
      <c r="A263" s="18" t="s">
        <v>579</v>
      </c>
      <c r="B263" s="16" t="s">
        <v>580</v>
      </c>
      <c r="C263" s="23">
        <v>5448</v>
      </c>
      <c r="D263" s="23">
        <v>3387</v>
      </c>
      <c r="E263" s="23">
        <v>543</v>
      </c>
      <c r="F263" s="23">
        <v>637</v>
      </c>
      <c r="G263" s="23">
        <v>1914</v>
      </c>
      <c r="H263" s="33">
        <v>45.670215441361393</v>
      </c>
      <c r="I263" s="33">
        <v>28.392991868555622</v>
      </c>
      <c r="J263" s="33">
        <v>4.5519322659066139</v>
      </c>
      <c r="K263" s="33">
        <v>5.3399279067817922</v>
      </c>
      <c r="L263" s="33">
        <v>16.044932517394585</v>
      </c>
    </row>
    <row r="264" spans="1:12" x14ac:dyDescent="0.25">
      <c r="A264" s="18" t="s">
        <v>581</v>
      </c>
      <c r="B264" s="16" t="s">
        <v>582</v>
      </c>
      <c r="C264" s="23">
        <v>5819</v>
      </c>
      <c r="D264" s="23">
        <v>4037</v>
      </c>
      <c r="E264" s="23">
        <v>480</v>
      </c>
      <c r="F264" s="23">
        <v>744</v>
      </c>
      <c r="G264" s="23">
        <v>759</v>
      </c>
      <c r="H264" s="33">
        <v>49.15111073570403</v>
      </c>
      <c r="I264" s="33">
        <v>34.099163780724723</v>
      </c>
      <c r="J264" s="33">
        <v>4.0543964861897122</v>
      </c>
      <c r="K264" s="33">
        <v>6.2843145535940534</v>
      </c>
      <c r="L264" s="33">
        <v>6.4110144437874812</v>
      </c>
    </row>
    <row r="265" spans="1:12" x14ac:dyDescent="0.25">
      <c r="A265" s="18" t="s">
        <v>583</v>
      </c>
      <c r="B265" s="16" t="s">
        <v>584</v>
      </c>
      <c r="C265" s="23">
        <v>3666</v>
      </c>
      <c r="D265" s="23">
        <v>3334</v>
      </c>
      <c r="E265" s="23">
        <v>838</v>
      </c>
      <c r="F265" s="23">
        <v>990</v>
      </c>
      <c r="G265" s="23">
        <v>1017</v>
      </c>
      <c r="H265" s="33">
        <v>37.237176231589643</v>
      </c>
      <c r="I265" s="33">
        <v>33.864906043676996</v>
      </c>
      <c r="J265" s="33">
        <v>8.5119349923819208</v>
      </c>
      <c r="K265" s="33">
        <v>10.05586592178771</v>
      </c>
      <c r="L265" s="33">
        <v>10.330116810563737</v>
      </c>
    </row>
    <row r="266" spans="1:12" x14ac:dyDescent="0.25">
      <c r="A266" s="18" t="s">
        <v>585</v>
      </c>
      <c r="B266" s="16" t="s">
        <v>586</v>
      </c>
      <c r="C266" s="23">
        <v>6478</v>
      </c>
      <c r="D266" s="23">
        <v>5083</v>
      </c>
      <c r="E266" s="23">
        <v>566</v>
      </c>
      <c r="F266" s="23">
        <v>1092</v>
      </c>
      <c r="G266" s="23">
        <v>719</v>
      </c>
      <c r="H266" s="33">
        <v>46.477256421294307</v>
      </c>
      <c r="I266" s="33">
        <v>36.468646864686463</v>
      </c>
      <c r="J266" s="33">
        <v>4.060840866695365</v>
      </c>
      <c r="K266" s="33">
        <v>7.8346965131295745</v>
      </c>
      <c r="L266" s="33">
        <v>5.1585593341942886</v>
      </c>
    </row>
    <row r="267" spans="1:12" x14ac:dyDescent="0.25">
      <c r="A267" s="18" t="s">
        <v>587</v>
      </c>
      <c r="B267" s="16" t="s">
        <v>588</v>
      </c>
      <c r="C267" s="23">
        <v>6615</v>
      </c>
      <c r="D267" s="23">
        <v>3526</v>
      </c>
      <c r="E267" s="23">
        <v>649</v>
      </c>
      <c r="F267" s="23">
        <v>693</v>
      </c>
      <c r="G267" s="23">
        <v>688</v>
      </c>
      <c r="H267" s="33">
        <v>54.350505299482379</v>
      </c>
      <c r="I267" s="33">
        <v>28.970503656232026</v>
      </c>
      <c r="J267" s="33">
        <v>5.3323473831238193</v>
      </c>
      <c r="K267" s="33">
        <v>5.6938624599457723</v>
      </c>
      <c r="L267" s="33">
        <v>5.6527812012160057</v>
      </c>
    </row>
    <row r="268" spans="1:12" x14ac:dyDescent="0.25">
      <c r="A268" s="18" t="s">
        <v>589</v>
      </c>
      <c r="B268" s="16" t="s">
        <v>237</v>
      </c>
      <c r="C268" s="23">
        <v>6415</v>
      </c>
      <c r="D268" s="23">
        <v>3588</v>
      </c>
      <c r="E268" s="23">
        <v>403</v>
      </c>
      <c r="F268" s="23">
        <v>874</v>
      </c>
      <c r="G268" s="23">
        <v>1413</v>
      </c>
      <c r="H268" s="33">
        <v>50.539667533286057</v>
      </c>
      <c r="I268" s="33">
        <v>28.267549042779482</v>
      </c>
      <c r="J268" s="33">
        <v>3.174978334515087</v>
      </c>
      <c r="K268" s="33">
        <v>6.8856850232411562</v>
      </c>
      <c r="L268" s="33">
        <v>11.132120066178208</v>
      </c>
    </row>
    <row r="269" spans="1:12" x14ac:dyDescent="0.25">
      <c r="A269" s="18" t="s">
        <v>590</v>
      </c>
      <c r="B269" s="16" t="s">
        <v>591</v>
      </c>
      <c r="C269" s="23">
        <v>9476</v>
      </c>
      <c r="D269" s="23">
        <v>4061</v>
      </c>
      <c r="E269" s="23">
        <v>605</v>
      </c>
      <c r="F269" s="23">
        <v>904</v>
      </c>
      <c r="G269" s="23">
        <v>1574</v>
      </c>
      <c r="H269" s="33">
        <v>57.015643802647411</v>
      </c>
      <c r="I269" s="33">
        <v>24.434416365824308</v>
      </c>
      <c r="J269" s="33">
        <v>3.6401925391095067</v>
      </c>
      <c r="K269" s="33">
        <v>5.4392298435619733</v>
      </c>
      <c r="L269" s="33">
        <v>9.4705174488567998</v>
      </c>
    </row>
    <row r="270" spans="1:12" x14ac:dyDescent="0.25">
      <c r="A270" s="18" t="s">
        <v>592</v>
      </c>
      <c r="B270" s="16" t="s">
        <v>593</v>
      </c>
      <c r="C270" s="23">
        <v>4890</v>
      </c>
      <c r="D270" s="23">
        <v>5360</v>
      </c>
      <c r="E270" s="23">
        <v>319</v>
      </c>
      <c r="F270" s="23">
        <v>869</v>
      </c>
      <c r="G270" s="23">
        <v>1788</v>
      </c>
      <c r="H270" s="33">
        <v>36.972629668834117</v>
      </c>
      <c r="I270" s="33">
        <v>40.526236201421447</v>
      </c>
      <c r="J270" s="33">
        <v>2.4119159231816121</v>
      </c>
      <c r="K270" s="33">
        <v>6.570391652805081</v>
      </c>
      <c r="L270" s="33">
        <v>13.518826553757751</v>
      </c>
    </row>
    <row r="271" spans="1:12" x14ac:dyDescent="0.25">
      <c r="A271" s="18" t="s">
        <v>594</v>
      </c>
      <c r="B271" s="16" t="s">
        <v>595</v>
      </c>
      <c r="C271" s="23">
        <v>4197</v>
      </c>
      <c r="D271" s="23">
        <v>4037</v>
      </c>
      <c r="E271" s="23">
        <v>454</v>
      </c>
      <c r="F271" s="23">
        <v>849</v>
      </c>
      <c r="G271" s="23">
        <v>1220</v>
      </c>
      <c r="H271" s="33">
        <v>39.016454401784884</v>
      </c>
      <c r="I271" s="33">
        <v>37.529050850608911</v>
      </c>
      <c r="J271" s="33">
        <v>4.2205075764618387</v>
      </c>
      <c r="K271" s="33">
        <v>7.8925350934275356</v>
      </c>
      <c r="L271" s="33">
        <v>11.341452077716836</v>
      </c>
    </row>
    <row r="272" spans="1:12" x14ac:dyDescent="0.25">
      <c r="A272" s="18" t="s">
        <v>596</v>
      </c>
      <c r="B272" s="16" t="s">
        <v>597</v>
      </c>
      <c r="C272" s="23">
        <v>6388</v>
      </c>
      <c r="D272" s="23">
        <v>3478</v>
      </c>
      <c r="E272" s="23">
        <v>692</v>
      </c>
      <c r="F272" s="23">
        <v>722</v>
      </c>
      <c r="G272" s="23">
        <v>873</v>
      </c>
      <c r="H272" s="33">
        <v>52.563153130914174</v>
      </c>
      <c r="I272" s="33">
        <v>28.618448119805812</v>
      </c>
      <c r="J272" s="33">
        <v>5.6940673084835014</v>
      </c>
      <c r="K272" s="33">
        <v>5.9409199374640007</v>
      </c>
      <c r="L272" s="33">
        <v>7.1834115033325112</v>
      </c>
    </row>
    <row r="273" spans="1:12" x14ac:dyDescent="0.25">
      <c r="A273" s="18" t="s">
        <v>598</v>
      </c>
      <c r="B273" s="16" t="s">
        <v>599</v>
      </c>
      <c r="C273" s="23">
        <v>3823</v>
      </c>
      <c r="D273" s="23">
        <v>2566</v>
      </c>
      <c r="E273" s="23">
        <v>630</v>
      </c>
      <c r="F273" s="23">
        <v>1164</v>
      </c>
      <c r="G273" s="23">
        <v>919</v>
      </c>
      <c r="H273" s="33">
        <v>42.001757855416393</v>
      </c>
      <c r="I273" s="33">
        <v>28.191606240386729</v>
      </c>
      <c r="J273" s="33">
        <v>6.9215557020435066</v>
      </c>
      <c r="K273" s="33">
        <v>12.788398154251812</v>
      </c>
      <c r="L273" s="33">
        <v>10.09668204790156</v>
      </c>
    </row>
    <row r="274" spans="1:12" x14ac:dyDescent="0.25">
      <c r="A274" s="18" t="s">
        <v>600</v>
      </c>
      <c r="B274" s="16" t="s">
        <v>601</v>
      </c>
      <c r="C274" s="23">
        <v>5409</v>
      </c>
      <c r="D274" s="23">
        <v>4893</v>
      </c>
      <c r="E274" s="23">
        <v>417</v>
      </c>
      <c r="F274" s="23">
        <v>1022</v>
      </c>
      <c r="G274" s="23">
        <v>1349</v>
      </c>
      <c r="H274" s="33">
        <v>41.321619556913674</v>
      </c>
      <c r="I274" s="33">
        <v>37.379679144385022</v>
      </c>
      <c r="J274" s="33">
        <v>3.1856378915202446</v>
      </c>
      <c r="K274" s="33">
        <v>7.8074866310160429</v>
      </c>
      <c r="L274" s="33">
        <v>10.305576776165012</v>
      </c>
    </row>
    <row r="275" spans="1:12" x14ac:dyDescent="0.25">
      <c r="A275" s="18" t="s">
        <v>602</v>
      </c>
      <c r="B275" s="16" t="s">
        <v>603</v>
      </c>
      <c r="C275" s="23">
        <v>5919</v>
      </c>
      <c r="D275" s="23">
        <v>4523</v>
      </c>
      <c r="E275" s="23">
        <v>504</v>
      </c>
      <c r="F275" s="23">
        <v>998</v>
      </c>
      <c r="G275" s="23">
        <v>1484</v>
      </c>
      <c r="H275" s="33">
        <v>44.079535299374442</v>
      </c>
      <c r="I275" s="33">
        <v>33.683348227584155</v>
      </c>
      <c r="J275" s="33">
        <v>3.7533512064343162</v>
      </c>
      <c r="K275" s="33">
        <v>7.432231158772713</v>
      </c>
      <c r="L275" s="33">
        <v>11.051534107834376</v>
      </c>
    </row>
    <row r="276" spans="1:12" x14ac:dyDescent="0.25">
      <c r="A276" s="18" t="s">
        <v>604</v>
      </c>
      <c r="B276" s="16" t="s">
        <v>238</v>
      </c>
      <c r="C276" s="23">
        <v>6276</v>
      </c>
      <c r="D276" s="23">
        <v>3205</v>
      </c>
      <c r="E276" s="23">
        <v>537</v>
      </c>
      <c r="F276" s="23">
        <v>694</v>
      </c>
      <c r="G276" s="23">
        <v>1248</v>
      </c>
      <c r="H276" s="33">
        <v>52.474916387959865</v>
      </c>
      <c r="I276" s="33">
        <v>26.797658862876254</v>
      </c>
      <c r="J276" s="33">
        <v>4.4899665551839467</v>
      </c>
      <c r="K276" s="33">
        <v>5.8026755852842813</v>
      </c>
      <c r="L276" s="33">
        <v>10.434782608695652</v>
      </c>
    </row>
    <row r="277" spans="1:12" x14ac:dyDescent="0.25">
      <c r="A277" s="18" t="s">
        <v>605</v>
      </c>
      <c r="B277" s="16" t="s">
        <v>239</v>
      </c>
      <c r="C277" s="23">
        <v>6783</v>
      </c>
      <c r="D277" s="23">
        <v>3681</v>
      </c>
      <c r="E277" s="23">
        <v>469</v>
      </c>
      <c r="F277" s="23">
        <v>660</v>
      </c>
      <c r="G277" s="23">
        <v>1755</v>
      </c>
      <c r="H277" s="33">
        <v>50.81660173808811</v>
      </c>
      <c r="I277" s="33">
        <v>27.577165118369795</v>
      </c>
      <c r="J277" s="33">
        <v>3.513635001498352</v>
      </c>
      <c r="K277" s="33">
        <v>4.9445609829187891</v>
      </c>
      <c r="L277" s="33">
        <v>13.148037159124963</v>
      </c>
    </row>
    <row r="278" spans="1:12" x14ac:dyDescent="0.25">
      <c r="A278" s="18" t="s">
        <v>606</v>
      </c>
      <c r="B278" s="16" t="s">
        <v>607</v>
      </c>
      <c r="C278" s="23">
        <v>4910</v>
      </c>
      <c r="D278" s="23">
        <v>4827</v>
      </c>
      <c r="E278" s="23">
        <v>573</v>
      </c>
      <c r="F278" s="23">
        <v>1061</v>
      </c>
      <c r="G278" s="23">
        <v>757</v>
      </c>
      <c r="H278" s="33">
        <v>40.484828496042219</v>
      </c>
      <c r="I278" s="33">
        <v>39.800461741424805</v>
      </c>
      <c r="J278" s="33">
        <v>4.7246042216358832</v>
      </c>
      <c r="K278" s="33">
        <v>8.7483509234828496</v>
      </c>
      <c r="L278" s="33">
        <v>6.241754617414248</v>
      </c>
    </row>
    <row r="279" spans="1:12" x14ac:dyDescent="0.25">
      <c r="A279" s="18" t="s">
        <v>608</v>
      </c>
      <c r="B279" s="16" t="s">
        <v>240</v>
      </c>
      <c r="C279" s="23">
        <v>3841</v>
      </c>
      <c r="D279" s="23">
        <v>3244</v>
      </c>
      <c r="E279" s="23">
        <v>674</v>
      </c>
      <c r="F279" s="23">
        <v>761</v>
      </c>
      <c r="G279" s="23">
        <v>1698</v>
      </c>
      <c r="H279" s="33">
        <v>37.590526521824231</v>
      </c>
      <c r="I279" s="33">
        <v>31.747895870033275</v>
      </c>
      <c r="J279" s="33">
        <v>6.5962027794088858</v>
      </c>
      <c r="K279" s="33">
        <v>7.4476414171070662</v>
      </c>
      <c r="L279" s="33">
        <v>16.617733411626542</v>
      </c>
    </row>
    <row r="280" spans="1:12" x14ac:dyDescent="0.25">
      <c r="A280" s="18" t="s">
        <v>609</v>
      </c>
      <c r="B280" s="16" t="s">
        <v>610</v>
      </c>
      <c r="C280" s="23">
        <v>4451</v>
      </c>
      <c r="D280" s="23">
        <v>3874</v>
      </c>
      <c r="E280" s="23">
        <v>420</v>
      </c>
      <c r="F280" s="23">
        <v>949</v>
      </c>
      <c r="G280" s="23">
        <v>1410</v>
      </c>
      <c r="H280" s="33">
        <v>40.084654178674349</v>
      </c>
      <c r="I280" s="33">
        <v>34.888328530259365</v>
      </c>
      <c r="J280" s="33">
        <v>3.7824207492795385</v>
      </c>
      <c r="K280" s="33">
        <v>8.5464697406340058</v>
      </c>
      <c r="L280" s="33">
        <v>12.698126801152737</v>
      </c>
    </row>
    <row r="281" spans="1:12" x14ac:dyDescent="0.25">
      <c r="A281" s="18" t="s">
        <v>611</v>
      </c>
      <c r="B281" s="16" t="s">
        <v>241</v>
      </c>
      <c r="C281" s="23">
        <v>5617</v>
      </c>
      <c r="D281" s="23">
        <v>3700</v>
      </c>
      <c r="E281" s="23">
        <v>434</v>
      </c>
      <c r="F281" s="23">
        <v>898</v>
      </c>
      <c r="G281" s="23">
        <v>1162</v>
      </c>
      <c r="H281" s="33">
        <v>47.557361781390227</v>
      </c>
      <c r="I281" s="33">
        <v>31.326729320125306</v>
      </c>
      <c r="J281" s="33">
        <v>3.674540682414698</v>
      </c>
      <c r="K281" s="33">
        <v>7.6030818728304128</v>
      </c>
      <c r="L281" s="33">
        <v>9.8382863432393517</v>
      </c>
    </row>
    <row r="282" spans="1:12" x14ac:dyDescent="0.25">
      <c r="A282" s="18" t="s">
        <v>612</v>
      </c>
      <c r="B282" s="16" t="s">
        <v>242</v>
      </c>
      <c r="C282" s="23">
        <v>5255</v>
      </c>
      <c r="D282" s="23">
        <v>3592</v>
      </c>
      <c r="E282" s="23">
        <v>445</v>
      </c>
      <c r="F282" s="23">
        <v>857</v>
      </c>
      <c r="G282" s="23">
        <v>1678</v>
      </c>
      <c r="H282" s="33">
        <v>44.432231335080743</v>
      </c>
      <c r="I282" s="33">
        <v>30.371184577661282</v>
      </c>
      <c r="J282" s="33">
        <v>3.7625771539697301</v>
      </c>
      <c r="K282" s="33">
        <v>7.2461317324765364</v>
      </c>
      <c r="L282" s="33">
        <v>14.187875200811703</v>
      </c>
    </row>
    <row r="283" spans="1:12" x14ac:dyDescent="0.25">
      <c r="A283" s="18" t="s">
        <v>613</v>
      </c>
      <c r="B283" s="16" t="s">
        <v>243</v>
      </c>
      <c r="C283" s="23">
        <v>5781</v>
      </c>
      <c r="D283" s="23">
        <v>4233</v>
      </c>
      <c r="E283" s="23">
        <v>561</v>
      </c>
      <c r="F283" s="23">
        <v>630</v>
      </c>
      <c r="G283" s="23">
        <v>1232</v>
      </c>
      <c r="H283" s="33">
        <v>46.48227064404599</v>
      </c>
      <c r="I283" s="33">
        <v>34.035539117150435</v>
      </c>
      <c r="J283" s="33">
        <v>4.5107340998633108</v>
      </c>
      <c r="K283" s="33">
        <v>5.0655302725737723</v>
      </c>
      <c r="L283" s="33">
        <v>9.9059258663664878</v>
      </c>
    </row>
    <row r="284" spans="1:12" x14ac:dyDescent="0.25">
      <c r="A284" s="18" t="s">
        <v>614</v>
      </c>
      <c r="B284" s="16" t="s">
        <v>244</v>
      </c>
      <c r="C284" s="23">
        <v>4911</v>
      </c>
      <c r="D284" s="23">
        <v>3252</v>
      </c>
      <c r="E284" s="23">
        <v>581</v>
      </c>
      <c r="F284" s="23">
        <v>1016</v>
      </c>
      <c r="G284" s="23">
        <v>1285</v>
      </c>
      <c r="H284" s="33">
        <v>44.463558171118152</v>
      </c>
      <c r="I284" s="33">
        <v>29.443186962426438</v>
      </c>
      <c r="J284" s="33">
        <v>5.2602987777274786</v>
      </c>
      <c r="K284" s="33">
        <v>9.1987324581258481</v>
      </c>
      <c r="L284" s="33">
        <v>11.634223630602083</v>
      </c>
    </row>
    <row r="285" spans="1:12" x14ac:dyDescent="0.25">
      <c r="A285" s="18" t="s">
        <v>615</v>
      </c>
      <c r="B285" s="16" t="s">
        <v>245</v>
      </c>
      <c r="C285" s="23">
        <v>5753</v>
      </c>
      <c r="D285" s="23">
        <v>3526</v>
      </c>
      <c r="E285" s="23">
        <v>511</v>
      </c>
      <c r="F285" s="23">
        <v>977</v>
      </c>
      <c r="G285" s="23">
        <v>836</v>
      </c>
      <c r="H285" s="33">
        <v>49.582004653968802</v>
      </c>
      <c r="I285" s="33">
        <v>30.3886925795053</v>
      </c>
      <c r="J285" s="33">
        <v>4.4040334396276828</v>
      </c>
      <c r="K285" s="33">
        <v>8.4202361458243562</v>
      </c>
      <c r="L285" s="33">
        <v>7.2050331810738593</v>
      </c>
    </row>
    <row r="286" spans="1:12" x14ac:dyDescent="0.25">
      <c r="A286" s="18" t="s">
        <v>616</v>
      </c>
      <c r="B286" s="16" t="s">
        <v>246</v>
      </c>
      <c r="C286" s="23">
        <v>7589</v>
      </c>
      <c r="D286" s="23">
        <v>2448</v>
      </c>
      <c r="E286" s="23">
        <v>774</v>
      </c>
      <c r="F286" s="23">
        <v>801</v>
      </c>
      <c r="G286" s="23">
        <v>563</v>
      </c>
      <c r="H286" s="33">
        <v>62.332648870636554</v>
      </c>
      <c r="I286" s="33">
        <v>20.106776180698152</v>
      </c>
      <c r="J286" s="33">
        <v>6.3572895277207389</v>
      </c>
      <c r="K286" s="33">
        <v>6.579055441478439</v>
      </c>
      <c r="L286" s="33">
        <v>4.6242299794661195</v>
      </c>
    </row>
    <row r="287" spans="1:12" x14ac:dyDescent="0.25">
      <c r="A287" s="18" t="s">
        <v>617</v>
      </c>
      <c r="B287" s="16" t="s">
        <v>247</v>
      </c>
      <c r="C287" s="23">
        <v>8865</v>
      </c>
      <c r="D287" s="23">
        <v>3479</v>
      </c>
      <c r="E287" s="23">
        <v>374</v>
      </c>
      <c r="F287" s="23">
        <v>669</v>
      </c>
      <c r="G287" s="23">
        <v>1263</v>
      </c>
      <c r="H287" s="33">
        <v>60.511945392491469</v>
      </c>
      <c r="I287" s="33">
        <v>23.747440273037544</v>
      </c>
      <c r="J287" s="33">
        <v>2.5529010238907848</v>
      </c>
      <c r="K287" s="33">
        <v>4.5665529010238908</v>
      </c>
      <c r="L287" s="33">
        <v>8.6211604095563139</v>
      </c>
    </row>
    <row r="288" spans="1:12" x14ac:dyDescent="0.25">
      <c r="A288" s="18" t="s">
        <v>618</v>
      </c>
      <c r="B288" s="16" t="s">
        <v>248</v>
      </c>
      <c r="C288" s="23">
        <v>8209</v>
      </c>
      <c r="D288" s="23">
        <v>3090</v>
      </c>
      <c r="E288" s="23">
        <v>432</v>
      </c>
      <c r="F288" s="23">
        <v>650</v>
      </c>
      <c r="G288" s="23">
        <v>1186</v>
      </c>
      <c r="H288" s="33">
        <v>60.507112847350186</v>
      </c>
      <c r="I288" s="33">
        <v>22.77585317314071</v>
      </c>
      <c r="J288" s="33">
        <v>3.1841969484779242</v>
      </c>
      <c r="K288" s="33">
        <v>4.7910370752561358</v>
      </c>
      <c r="L288" s="33">
        <v>8.7417999557750434</v>
      </c>
    </row>
    <row r="289" spans="1:12" x14ac:dyDescent="0.25">
      <c r="A289" s="18" t="s">
        <v>619</v>
      </c>
      <c r="B289" s="16" t="s">
        <v>620</v>
      </c>
      <c r="C289" s="23" t="s">
        <v>806</v>
      </c>
      <c r="D289" s="23" t="s">
        <v>806</v>
      </c>
      <c r="E289" s="23" t="s">
        <v>806</v>
      </c>
      <c r="F289" s="23" t="s">
        <v>806</v>
      </c>
      <c r="G289" s="23" t="s">
        <v>806</v>
      </c>
      <c r="H289" s="33" t="s">
        <v>852</v>
      </c>
      <c r="I289" s="33" t="s">
        <v>852</v>
      </c>
      <c r="J289" s="33" t="s">
        <v>852</v>
      </c>
      <c r="K289" s="33" t="s">
        <v>852</v>
      </c>
      <c r="L289" s="33" t="s">
        <v>852</v>
      </c>
    </row>
    <row r="290" spans="1:12" x14ac:dyDescent="0.25">
      <c r="A290" s="18" t="s">
        <v>621</v>
      </c>
      <c r="B290" s="16" t="s">
        <v>622</v>
      </c>
      <c r="C290" s="23">
        <v>6843</v>
      </c>
      <c r="D290" s="23">
        <v>4501</v>
      </c>
      <c r="E290" s="23">
        <v>206</v>
      </c>
      <c r="F290" s="23">
        <v>748</v>
      </c>
      <c r="G290" s="23">
        <v>1380</v>
      </c>
      <c r="H290" s="33">
        <v>50.029244041526546</v>
      </c>
      <c r="I290" s="33">
        <v>32.906857727737979</v>
      </c>
      <c r="J290" s="33">
        <v>1.5060681386167567</v>
      </c>
      <c r="K290" s="33">
        <v>5.4686357654627873</v>
      </c>
      <c r="L290" s="33">
        <v>10.089194326655944</v>
      </c>
    </row>
    <row r="291" spans="1:12" x14ac:dyDescent="0.25">
      <c r="A291" s="18" t="s">
        <v>623</v>
      </c>
      <c r="B291" s="16" t="s">
        <v>624</v>
      </c>
      <c r="C291" s="23">
        <v>5705</v>
      </c>
      <c r="D291" s="23">
        <v>4318</v>
      </c>
      <c r="E291" s="23">
        <v>654</v>
      </c>
      <c r="F291" s="23">
        <v>993</v>
      </c>
      <c r="G291" s="23">
        <v>868</v>
      </c>
      <c r="H291" s="33">
        <v>45.501674908278829</v>
      </c>
      <c r="I291" s="33">
        <v>34.4393045142766</v>
      </c>
      <c r="J291" s="33">
        <v>5.2161429255064604</v>
      </c>
      <c r="K291" s="33">
        <v>7.9199234327643957</v>
      </c>
      <c r="L291" s="33">
        <v>6.9229542191737119</v>
      </c>
    </row>
    <row r="292" spans="1:12" x14ac:dyDescent="0.25">
      <c r="A292" s="18" t="s">
        <v>625</v>
      </c>
      <c r="B292" s="16" t="s">
        <v>626</v>
      </c>
      <c r="C292" s="23">
        <v>4911</v>
      </c>
      <c r="D292" s="23">
        <v>5078</v>
      </c>
      <c r="E292" s="23">
        <v>370</v>
      </c>
      <c r="F292" s="23">
        <v>887</v>
      </c>
      <c r="G292" s="23">
        <v>1255</v>
      </c>
      <c r="H292" s="33">
        <v>39.284857211423088</v>
      </c>
      <c r="I292" s="33">
        <v>40.620750339972801</v>
      </c>
      <c r="J292" s="33">
        <v>2.9597632189424847</v>
      </c>
      <c r="K292" s="33">
        <v>7.0954323654107672</v>
      </c>
      <c r="L292" s="33">
        <v>10.03919686425086</v>
      </c>
    </row>
    <row r="293" spans="1:12" x14ac:dyDescent="0.25">
      <c r="A293" s="18" t="s">
        <v>627</v>
      </c>
      <c r="B293" s="16" t="s">
        <v>249</v>
      </c>
      <c r="C293" s="23">
        <v>6159</v>
      </c>
      <c r="D293" s="23">
        <v>2892</v>
      </c>
      <c r="E293" s="23">
        <v>440</v>
      </c>
      <c r="F293" s="23">
        <v>929</v>
      </c>
      <c r="G293" s="23">
        <v>2211</v>
      </c>
      <c r="H293" s="33">
        <v>48.760984878473593</v>
      </c>
      <c r="I293" s="33">
        <v>22.896049402264271</v>
      </c>
      <c r="J293" s="33">
        <v>3.4834929934288654</v>
      </c>
      <c r="K293" s="33">
        <v>7.3549204338532181</v>
      </c>
      <c r="L293" s="33">
        <v>17.504552291980051</v>
      </c>
    </row>
    <row r="294" spans="1:12" x14ac:dyDescent="0.25">
      <c r="A294" s="18" t="s">
        <v>628</v>
      </c>
      <c r="B294" s="16" t="s">
        <v>629</v>
      </c>
      <c r="C294" s="23">
        <v>6156</v>
      </c>
      <c r="D294" s="23">
        <v>3631</v>
      </c>
      <c r="E294" s="23">
        <v>410</v>
      </c>
      <c r="F294" s="23">
        <v>905</v>
      </c>
      <c r="G294" s="23">
        <v>1664</v>
      </c>
      <c r="H294" s="33">
        <v>48.221839260535795</v>
      </c>
      <c r="I294" s="33">
        <v>28.44273852420492</v>
      </c>
      <c r="J294" s="33">
        <v>3.2116559611467963</v>
      </c>
      <c r="K294" s="33">
        <v>7.0891430361898795</v>
      </c>
      <c r="L294" s="33">
        <v>13.034623217922606</v>
      </c>
    </row>
    <row r="295" spans="1:12" x14ac:dyDescent="0.25">
      <c r="A295" s="18" t="s">
        <v>630</v>
      </c>
      <c r="B295" s="16" t="s">
        <v>631</v>
      </c>
      <c r="C295" s="23">
        <v>6690</v>
      </c>
      <c r="D295" s="23">
        <v>4011</v>
      </c>
      <c r="E295" s="23">
        <v>444</v>
      </c>
      <c r="F295" s="23">
        <v>973</v>
      </c>
      <c r="G295" s="23">
        <v>850</v>
      </c>
      <c r="H295" s="33">
        <v>51.588525601480569</v>
      </c>
      <c r="I295" s="33">
        <v>30.929981492905611</v>
      </c>
      <c r="J295" s="33">
        <v>3.423812461443553</v>
      </c>
      <c r="K295" s="33">
        <v>7.5030845157310306</v>
      </c>
      <c r="L295" s="33">
        <v>6.5545959284392348</v>
      </c>
    </row>
    <row r="296" spans="1:12" x14ac:dyDescent="0.25">
      <c r="A296" s="18" t="s">
        <v>632</v>
      </c>
      <c r="B296" s="16" t="s">
        <v>633</v>
      </c>
      <c r="C296" s="23" t="s">
        <v>806</v>
      </c>
      <c r="D296" s="23" t="s">
        <v>806</v>
      </c>
      <c r="E296" s="23" t="s">
        <v>806</v>
      </c>
      <c r="F296" s="23" t="s">
        <v>806</v>
      </c>
      <c r="G296" s="23" t="s">
        <v>806</v>
      </c>
      <c r="H296" s="33" t="s">
        <v>852</v>
      </c>
      <c r="I296" s="33" t="s">
        <v>852</v>
      </c>
      <c r="J296" s="33" t="s">
        <v>852</v>
      </c>
      <c r="K296" s="33" t="s">
        <v>852</v>
      </c>
      <c r="L296" s="33" t="s">
        <v>852</v>
      </c>
    </row>
    <row r="297" spans="1:12" x14ac:dyDescent="0.25">
      <c r="A297" s="18" t="s">
        <v>634</v>
      </c>
      <c r="B297" s="16" t="s">
        <v>635</v>
      </c>
      <c r="C297" s="23">
        <v>5567</v>
      </c>
      <c r="D297" s="23">
        <v>3464</v>
      </c>
      <c r="E297" s="23">
        <v>495</v>
      </c>
      <c r="F297" s="23">
        <v>752</v>
      </c>
      <c r="G297" s="23">
        <v>1057</v>
      </c>
      <c r="H297" s="33">
        <v>49.113365681517422</v>
      </c>
      <c r="I297" s="33">
        <v>30.560211733568593</v>
      </c>
      <c r="J297" s="33">
        <v>4.3670048522276135</v>
      </c>
      <c r="K297" s="33">
        <v>6.6343184825760915</v>
      </c>
      <c r="L297" s="33">
        <v>9.3250992501102772</v>
      </c>
    </row>
    <row r="298" spans="1:12" x14ac:dyDescent="0.25">
      <c r="A298" s="18" t="s">
        <v>636</v>
      </c>
      <c r="B298" s="16" t="s">
        <v>250</v>
      </c>
      <c r="C298" s="23">
        <v>6291</v>
      </c>
      <c r="D298" s="23">
        <v>4188</v>
      </c>
      <c r="E298" s="23">
        <v>476</v>
      </c>
      <c r="F298" s="23">
        <v>804</v>
      </c>
      <c r="G298" s="23">
        <v>1841</v>
      </c>
      <c r="H298" s="33">
        <v>46.257352941176471</v>
      </c>
      <c r="I298" s="33">
        <v>30.794117647058822</v>
      </c>
      <c r="J298" s="33">
        <v>3.5000000000000004</v>
      </c>
      <c r="K298" s="33">
        <v>5.9117647058823533</v>
      </c>
      <c r="L298" s="33">
        <v>13.536764705882353</v>
      </c>
    </row>
    <row r="299" spans="1:12" x14ac:dyDescent="0.25">
      <c r="A299" s="18" t="s">
        <v>637</v>
      </c>
      <c r="B299" s="16" t="s">
        <v>251</v>
      </c>
      <c r="C299" s="23">
        <v>5593</v>
      </c>
      <c r="D299" s="23">
        <v>2922</v>
      </c>
      <c r="E299" s="23">
        <v>557</v>
      </c>
      <c r="F299" s="23">
        <v>698</v>
      </c>
      <c r="G299" s="23">
        <v>1469</v>
      </c>
      <c r="H299" s="33">
        <v>49.764213898033631</v>
      </c>
      <c r="I299" s="33">
        <v>25.998754337574521</v>
      </c>
      <c r="J299" s="33">
        <v>4.9559569356704332</v>
      </c>
      <c r="K299" s="33">
        <v>6.2105169499065758</v>
      </c>
      <c r="L299" s="33">
        <v>13.070557878814842</v>
      </c>
    </row>
    <row r="300" spans="1:12" x14ac:dyDescent="0.25">
      <c r="A300" s="18" t="s">
        <v>638</v>
      </c>
      <c r="B300" s="16" t="s">
        <v>252</v>
      </c>
      <c r="C300" s="23">
        <v>5841</v>
      </c>
      <c r="D300" s="23">
        <v>3346</v>
      </c>
      <c r="E300" s="23">
        <v>439</v>
      </c>
      <c r="F300" s="23">
        <v>782</v>
      </c>
      <c r="G300" s="23">
        <v>1559</v>
      </c>
      <c r="H300" s="33">
        <v>48.809225369766857</v>
      </c>
      <c r="I300" s="33">
        <v>27.960223949193612</v>
      </c>
      <c r="J300" s="33">
        <v>3.6684214924375369</v>
      </c>
      <c r="K300" s="33">
        <v>6.5346369181916941</v>
      </c>
      <c r="L300" s="33">
        <v>13.027492270410296</v>
      </c>
    </row>
    <row r="301" spans="1:12" x14ac:dyDescent="0.25">
      <c r="A301" s="18" t="s">
        <v>639</v>
      </c>
      <c r="B301" s="16" t="s">
        <v>640</v>
      </c>
      <c r="C301" s="23">
        <v>5896</v>
      </c>
      <c r="D301" s="23">
        <v>3451</v>
      </c>
      <c r="E301" s="23">
        <v>843</v>
      </c>
      <c r="F301" s="23">
        <v>540</v>
      </c>
      <c r="G301" s="23">
        <v>792</v>
      </c>
      <c r="H301" s="33">
        <v>51.171671584794311</v>
      </c>
      <c r="I301" s="33">
        <v>29.951397326852973</v>
      </c>
      <c r="J301" s="33">
        <v>7.3164381183822247</v>
      </c>
      <c r="K301" s="33">
        <v>4.6866863391772267</v>
      </c>
      <c r="L301" s="33">
        <v>6.8738066307932648</v>
      </c>
    </row>
    <row r="302" spans="1:12" x14ac:dyDescent="0.25">
      <c r="A302" s="18" t="s">
        <v>641</v>
      </c>
      <c r="B302" s="16" t="s">
        <v>253</v>
      </c>
      <c r="C302" s="23" t="s">
        <v>806</v>
      </c>
      <c r="D302" s="23" t="s">
        <v>806</v>
      </c>
      <c r="E302" s="23" t="s">
        <v>806</v>
      </c>
      <c r="F302" s="23" t="s">
        <v>806</v>
      </c>
      <c r="G302" s="23" t="s">
        <v>806</v>
      </c>
      <c r="H302" s="33" t="s">
        <v>852</v>
      </c>
      <c r="I302" s="33" t="s">
        <v>852</v>
      </c>
      <c r="J302" s="33" t="s">
        <v>852</v>
      </c>
      <c r="K302" s="33" t="s">
        <v>852</v>
      </c>
      <c r="L302" s="33" t="s">
        <v>852</v>
      </c>
    </row>
    <row r="303" spans="1:12" x14ac:dyDescent="0.25">
      <c r="A303" s="18" t="s">
        <v>642</v>
      </c>
      <c r="B303" s="16" t="s">
        <v>254</v>
      </c>
      <c r="C303" s="23">
        <v>9459</v>
      </c>
      <c r="D303" s="23">
        <v>3345</v>
      </c>
      <c r="E303" s="23">
        <v>407</v>
      </c>
      <c r="F303" s="23">
        <v>919</v>
      </c>
      <c r="G303" s="23">
        <v>1402</v>
      </c>
      <c r="H303" s="33">
        <v>60.900077259850626</v>
      </c>
      <c r="I303" s="33">
        <v>21.536183363378829</v>
      </c>
      <c r="J303" s="33">
        <v>2.6203966005665724</v>
      </c>
      <c r="K303" s="33">
        <v>5.9168168941540049</v>
      </c>
      <c r="L303" s="33">
        <v>9.0265258820499614</v>
      </c>
    </row>
    <row r="304" spans="1:12" x14ac:dyDescent="0.25">
      <c r="A304" s="18" t="s">
        <v>643</v>
      </c>
      <c r="B304" s="16" t="s">
        <v>644</v>
      </c>
      <c r="C304" s="23">
        <v>4782</v>
      </c>
      <c r="D304" s="23">
        <v>4431</v>
      </c>
      <c r="E304" s="23">
        <v>739</v>
      </c>
      <c r="F304" s="23">
        <v>590</v>
      </c>
      <c r="G304" s="23">
        <v>835</v>
      </c>
      <c r="H304" s="33">
        <v>42.032170167882569</v>
      </c>
      <c r="I304" s="33">
        <v>38.946998329963961</v>
      </c>
      <c r="J304" s="33">
        <v>6.495561220005273</v>
      </c>
      <c r="K304" s="33">
        <v>5.185901379977147</v>
      </c>
      <c r="L304" s="33">
        <v>7.3393689021710466</v>
      </c>
    </row>
    <row r="305" spans="1:12" x14ac:dyDescent="0.25">
      <c r="A305" s="18" t="s">
        <v>645</v>
      </c>
      <c r="B305" s="16" t="s">
        <v>255</v>
      </c>
      <c r="C305" s="23">
        <v>5605</v>
      </c>
      <c r="D305" s="23">
        <v>3209</v>
      </c>
      <c r="E305" s="23">
        <v>512</v>
      </c>
      <c r="F305" s="23">
        <v>741</v>
      </c>
      <c r="G305" s="23">
        <v>795</v>
      </c>
      <c r="H305" s="33">
        <v>51.601914932793221</v>
      </c>
      <c r="I305" s="33">
        <v>29.543362180077331</v>
      </c>
      <c r="J305" s="33">
        <v>4.7136807217823602</v>
      </c>
      <c r="K305" s="33">
        <v>6.8219480758607993</v>
      </c>
      <c r="L305" s="33">
        <v>7.3190940894862822</v>
      </c>
    </row>
    <row r="306" spans="1:12" x14ac:dyDescent="0.25">
      <c r="A306" s="18" t="s">
        <v>646</v>
      </c>
      <c r="B306" s="16" t="s">
        <v>647</v>
      </c>
      <c r="C306" s="23">
        <v>4985</v>
      </c>
      <c r="D306" s="23">
        <v>3318</v>
      </c>
      <c r="E306" s="23">
        <v>644</v>
      </c>
      <c r="F306" s="23">
        <v>930</v>
      </c>
      <c r="G306" s="23">
        <v>1046</v>
      </c>
      <c r="H306" s="33">
        <v>45.637645335530529</v>
      </c>
      <c r="I306" s="33">
        <v>30.37627025542433</v>
      </c>
      <c r="J306" s="33">
        <v>5.8958161677194916</v>
      </c>
      <c r="K306" s="33">
        <v>8.5141444658060976</v>
      </c>
      <c r="L306" s="33">
        <v>9.5761237755195463</v>
      </c>
    </row>
    <row r="307" spans="1:12" x14ac:dyDescent="0.25">
      <c r="A307" s="18" t="s">
        <v>648</v>
      </c>
      <c r="B307" s="16" t="s">
        <v>256</v>
      </c>
      <c r="C307" s="23">
        <v>4785</v>
      </c>
      <c r="D307" s="23">
        <v>4062</v>
      </c>
      <c r="E307" s="23">
        <v>511</v>
      </c>
      <c r="F307" s="23">
        <v>1400</v>
      </c>
      <c r="G307" s="23">
        <v>869</v>
      </c>
      <c r="H307" s="33">
        <v>41.154210028382217</v>
      </c>
      <c r="I307" s="33">
        <v>34.935925002150171</v>
      </c>
      <c r="J307" s="33">
        <v>4.3949428055388315</v>
      </c>
      <c r="K307" s="33">
        <v>12.040939193257074</v>
      </c>
      <c r="L307" s="33">
        <v>7.4739829706717122</v>
      </c>
    </row>
    <row r="308" spans="1:12" x14ac:dyDescent="0.25">
      <c r="A308" s="18" t="s">
        <v>649</v>
      </c>
      <c r="B308" s="16" t="s">
        <v>650</v>
      </c>
      <c r="C308" s="23">
        <v>7873</v>
      </c>
      <c r="D308" s="23">
        <v>4749</v>
      </c>
      <c r="E308" s="23">
        <v>353</v>
      </c>
      <c r="F308" s="23">
        <v>1041</v>
      </c>
      <c r="G308" s="23">
        <v>1049</v>
      </c>
      <c r="H308" s="33">
        <v>52.260205774975113</v>
      </c>
      <c r="I308" s="33">
        <v>31.523398606040491</v>
      </c>
      <c r="J308" s="33">
        <v>2.3431795552605377</v>
      </c>
      <c r="K308" s="33">
        <v>6.9100564221705936</v>
      </c>
      <c r="L308" s="33">
        <v>6.9631596415532693</v>
      </c>
    </row>
    <row r="309" spans="1:12" x14ac:dyDescent="0.25">
      <c r="A309" s="18" t="s">
        <v>651</v>
      </c>
      <c r="B309" s="16" t="s">
        <v>652</v>
      </c>
      <c r="C309" s="23">
        <v>3398</v>
      </c>
      <c r="D309" s="23">
        <v>4580</v>
      </c>
      <c r="E309" s="23">
        <v>774</v>
      </c>
      <c r="F309" s="23">
        <v>720</v>
      </c>
      <c r="G309" s="23">
        <v>1269</v>
      </c>
      <c r="H309" s="33">
        <v>31.635788101666513</v>
      </c>
      <c r="I309" s="33">
        <v>42.640350060515779</v>
      </c>
      <c r="J309" s="33">
        <v>7.2060329578251565</v>
      </c>
      <c r="K309" s="33">
        <v>6.7032864723954937</v>
      </c>
      <c r="L309" s="33">
        <v>11.814542407597058</v>
      </c>
    </row>
    <row r="310" spans="1:12" x14ac:dyDescent="0.25">
      <c r="A310" s="18" t="s">
        <v>653</v>
      </c>
      <c r="B310" s="16" t="s">
        <v>654</v>
      </c>
      <c r="C310" s="23">
        <v>5232</v>
      </c>
      <c r="D310" s="23">
        <v>3720</v>
      </c>
      <c r="E310" s="23">
        <v>655</v>
      </c>
      <c r="F310" s="23">
        <v>953</v>
      </c>
      <c r="G310" s="23">
        <v>1772</v>
      </c>
      <c r="H310" s="33">
        <v>42.426208238728513</v>
      </c>
      <c r="I310" s="33">
        <v>30.165423289004217</v>
      </c>
      <c r="J310" s="33">
        <v>5.3113850145961727</v>
      </c>
      <c r="K310" s="33">
        <v>7.7278624716185531</v>
      </c>
      <c r="L310" s="33">
        <v>14.369120986052547</v>
      </c>
    </row>
    <row r="311" spans="1:12" x14ac:dyDescent="0.25">
      <c r="A311" s="18" t="s">
        <v>655</v>
      </c>
      <c r="B311" s="16" t="s">
        <v>656</v>
      </c>
      <c r="C311" s="23">
        <v>6602</v>
      </c>
      <c r="D311" s="23">
        <v>3945</v>
      </c>
      <c r="E311" s="23">
        <v>470</v>
      </c>
      <c r="F311" s="23">
        <v>614</v>
      </c>
      <c r="G311" s="23">
        <v>101</v>
      </c>
      <c r="H311" s="33">
        <v>56.273440163654968</v>
      </c>
      <c r="I311" s="33">
        <v>33.625980225025572</v>
      </c>
      <c r="J311" s="33">
        <v>4.006137061029662</v>
      </c>
      <c r="K311" s="33">
        <v>5.2335492669621546</v>
      </c>
      <c r="L311" s="33">
        <v>0.8608932833276508</v>
      </c>
    </row>
    <row r="312" spans="1:12" x14ac:dyDescent="0.25">
      <c r="A312" s="18" t="s">
        <v>657</v>
      </c>
      <c r="B312" s="16" t="s">
        <v>257</v>
      </c>
      <c r="C312" s="23">
        <v>6295</v>
      </c>
      <c r="D312" s="23">
        <v>3463</v>
      </c>
      <c r="E312" s="23">
        <v>475</v>
      </c>
      <c r="F312" s="23">
        <v>769</v>
      </c>
      <c r="G312" s="23">
        <v>1338</v>
      </c>
      <c r="H312" s="33">
        <v>51.012965964343593</v>
      </c>
      <c r="I312" s="33">
        <v>28.063209076175038</v>
      </c>
      <c r="J312" s="33">
        <v>3.8492706645056725</v>
      </c>
      <c r="K312" s="33">
        <v>6.2317666126418159</v>
      </c>
      <c r="L312" s="33">
        <v>10.842787682333874</v>
      </c>
    </row>
    <row r="313" spans="1:12" x14ac:dyDescent="0.25">
      <c r="A313" s="18" t="s">
        <v>658</v>
      </c>
      <c r="B313" s="16" t="s">
        <v>659</v>
      </c>
      <c r="C313" s="23">
        <v>5186</v>
      </c>
      <c r="D313" s="23">
        <v>5709</v>
      </c>
      <c r="E313" s="23">
        <v>699</v>
      </c>
      <c r="F313" s="23">
        <v>325</v>
      </c>
      <c r="G313" s="23">
        <v>3693</v>
      </c>
      <c r="H313" s="33">
        <v>33.218037407122722</v>
      </c>
      <c r="I313" s="33">
        <v>36.568024596464262</v>
      </c>
      <c r="J313" s="33">
        <v>4.4773251345119141</v>
      </c>
      <c r="K313" s="33">
        <v>2.0817320010248528</v>
      </c>
      <c r="L313" s="33">
        <v>23.654880860876247</v>
      </c>
    </row>
    <row r="314" spans="1:12" x14ac:dyDescent="0.25">
      <c r="A314" s="18" t="s">
        <v>660</v>
      </c>
      <c r="B314" s="16" t="s">
        <v>661</v>
      </c>
      <c r="C314" s="23" t="s">
        <v>806</v>
      </c>
      <c r="D314" s="23" t="s">
        <v>806</v>
      </c>
      <c r="E314" s="23" t="s">
        <v>806</v>
      </c>
      <c r="F314" s="23" t="s">
        <v>806</v>
      </c>
      <c r="G314" s="23" t="s">
        <v>806</v>
      </c>
      <c r="H314" s="33" t="s">
        <v>852</v>
      </c>
      <c r="I314" s="33" t="s">
        <v>852</v>
      </c>
      <c r="J314" s="33" t="s">
        <v>852</v>
      </c>
      <c r="K314" s="33" t="s">
        <v>852</v>
      </c>
      <c r="L314" s="33" t="s">
        <v>852</v>
      </c>
    </row>
    <row r="315" spans="1:12" x14ac:dyDescent="0.25">
      <c r="A315" s="18" t="s">
        <v>662</v>
      </c>
      <c r="B315" s="16" t="s">
        <v>663</v>
      </c>
      <c r="C315" s="23">
        <v>4124</v>
      </c>
      <c r="D315" s="23">
        <v>7448</v>
      </c>
      <c r="E315" s="23">
        <v>305</v>
      </c>
      <c r="F315" s="23">
        <v>584</v>
      </c>
      <c r="G315" s="23">
        <v>2456</v>
      </c>
      <c r="H315" s="33">
        <v>27.646309579674199</v>
      </c>
      <c r="I315" s="33">
        <v>49.929610511496954</v>
      </c>
      <c r="J315" s="33">
        <v>2.0446470469933633</v>
      </c>
      <c r="K315" s="33">
        <v>3.9149963129315548</v>
      </c>
      <c r="L315" s="33">
        <v>16.464436548903937</v>
      </c>
    </row>
    <row r="316" spans="1:12" x14ac:dyDescent="0.25">
      <c r="A316" s="18" t="s">
        <v>664</v>
      </c>
      <c r="B316" s="16" t="s">
        <v>258</v>
      </c>
      <c r="C316" s="23">
        <v>4138</v>
      </c>
      <c r="D316" s="23">
        <v>4401</v>
      </c>
      <c r="E316" s="23">
        <v>643</v>
      </c>
      <c r="F316" s="23">
        <v>1051</v>
      </c>
      <c r="G316" s="23">
        <v>1161</v>
      </c>
      <c r="H316" s="33">
        <v>36.317360014042478</v>
      </c>
      <c r="I316" s="33">
        <v>38.625592417061611</v>
      </c>
      <c r="J316" s="33">
        <v>5.6433210461646484</v>
      </c>
      <c r="K316" s="33">
        <v>9.2241530630156223</v>
      </c>
      <c r="L316" s="33">
        <v>10.189573459715639</v>
      </c>
    </row>
    <row r="317" spans="1:12" x14ac:dyDescent="0.25">
      <c r="A317" s="18" t="s">
        <v>665</v>
      </c>
      <c r="B317" s="16" t="s">
        <v>666</v>
      </c>
      <c r="C317" s="23">
        <v>4443</v>
      </c>
      <c r="D317" s="23">
        <v>5013</v>
      </c>
      <c r="E317" s="23">
        <v>471</v>
      </c>
      <c r="F317" s="23">
        <v>831</v>
      </c>
      <c r="G317" s="23">
        <v>1036</v>
      </c>
      <c r="H317" s="33">
        <v>37.671697473291502</v>
      </c>
      <c r="I317" s="33">
        <v>42.504663388163472</v>
      </c>
      <c r="J317" s="33">
        <v>3.9935560454468373</v>
      </c>
      <c r="K317" s="33">
        <v>7.0459555706291335</v>
      </c>
      <c r="L317" s="33">
        <v>8.7841275224690527</v>
      </c>
    </row>
    <row r="318" spans="1:12" x14ac:dyDescent="0.25">
      <c r="A318" s="18" t="s">
        <v>667</v>
      </c>
      <c r="B318" s="16" t="s">
        <v>259</v>
      </c>
      <c r="C318" s="23">
        <v>5119</v>
      </c>
      <c r="D318" s="23">
        <v>3256</v>
      </c>
      <c r="E318" s="23">
        <v>564</v>
      </c>
      <c r="F318" s="23">
        <v>919</v>
      </c>
      <c r="G318" s="23">
        <v>1248</v>
      </c>
      <c r="H318" s="33">
        <v>46.09220241311003</v>
      </c>
      <c r="I318" s="33">
        <v>29.31748604358005</v>
      </c>
      <c r="J318" s="33">
        <v>5.078336034575905</v>
      </c>
      <c r="K318" s="33">
        <v>8.2748064109490365</v>
      </c>
      <c r="L318" s="33">
        <v>11.237169097784982</v>
      </c>
    </row>
    <row r="319" spans="1:12" x14ac:dyDescent="0.25">
      <c r="A319" s="18" t="s">
        <v>668</v>
      </c>
      <c r="B319" s="16" t="s">
        <v>260</v>
      </c>
      <c r="C319" s="23">
        <v>4248</v>
      </c>
      <c r="D319" s="23">
        <v>2673</v>
      </c>
      <c r="E319" s="23">
        <v>368</v>
      </c>
      <c r="F319" s="23">
        <v>682</v>
      </c>
      <c r="G319" s="23">
        <v>2280</v>
      </c>
      <c r="H319" s="33">
        <v>41.439859525899912</v>
      </c>
      <c r="I319" s="33">
        <v>26.075504828797193</v>
      </c>
      <c r="J319" s="33">
        <v>3.5898936689103502</v>
      </c>
      <c r="K319" s="33">
        <v>6.6530094624914646</v>
      </c>
      <c r="L319" s="33">
        <v>22.241732513901084</v>
      </c>
    </row>
    <row r="320" spans="1:12" x14ac:dyDescent="0.25">
      <c r="A320" s="18" t="s">
        <v>669</v>
      </c>
      <c r="B320" s="16" t="s">
        <v>261</v>
      </c>
      <c r="C320" s="23">
        <v>8795</v>
      </c>
      <c r="D320" s="23">
        <v>3476</v>
      </c>
      <c r="E320" s="23">
        <v>365</v>
      </c>
      <c r="F320" s="23">
        <v>773</v>
      </c>
      <c r="G320" s="23">
        <v>1498</v>
      </c>
      <c r="H320" s="33">
        <v>58.999127926477492</v>
      </c>
      <c r="I320" s="33">
        <v>23.317904340242841</v>
      </c>
      <c r="J320" s="33">
        <v>2.4485141208828067</v>
      </c>
      <c r="K320" s="33">
        <v>5.1854833299792045</v>
      </c>
      <c r="L320" s="33">
        <v>10.048970282417656</v>
      </c>
    </row>
    <row r="321" spans="1:12" x14ac:dyDescent="0.25">
      <c r="A321" s="18" t="s">
        <v>670</v>
      </c>
      <c r="B321" s="16" t="s">
        <v>671</v>
      </c>
      <c r="C321" s="23">
        <v>5618</v>
      </c>
      <c r="D321" s="23">
        <v>3957</v>
      </c>
      <c r="E321" s="23">
        <v>579</v>
      </c>
      <c r="F321" s="23">
        <v>696</v>
      </c>
      <c r="G321" s="23">
        <v>1321</v>
      </c>
      <c r="H321" s="33">
        <v>46.158902308766741</v>
      </c>
      <c r="I321" s="33">
        <v>32.511708158737981</v>
      </c>
      <c r="J321" s="33">
        <v>4.7572097609070738</v>
      </c>
      <c r="K321" s="33">
        <v>5.718511215183633</v>
      </c>
      <c r="L321" s="33">
        <v>10.853668556404568</v>
      </c>
    </row>
    <row r="322" spans="1:12" x14ac:dyDescent="0.25">
      <c r="A322" s="18" t="s">
        <v>672</v>
      </c>
      <c r="B322" s="16" t="s">
        <v>673</v>
      </c>
      <c r="C322" s="23">
        <v>5691</v>
      </c>
      <c r="D322" s="23">
        <v>4781</v>
      </c>
      <c r="E322" s="23">
        <v>360</v>
      </c>
      <c r="F322" s="23">
        <v>729</v>
      </c>
      <c r="G322" s="23">
        <v>706</v>
      </c>
      <c r="H322" s="33">
        <v>46.392761066275376</v>
      </c>
      <c r="I322" s="33">
        <v>38.974484389011167</v>
      </c>
      <c r="J322" s="33">
        <v>2.9347028613352899</v>
      </c>
      <c r="K322" s="33">
        <v>5.9427732942039615</v>
      </c>
      <c r="L322" s="33">
        <v>5.7552783891742072</v>
      </c>
    </row>
    <row r="323" spans="1:12" x14ac:dyDescent="0.25">
      <c r="A323" s="18" t="s">
        <v>674</v>
      </c>
      <c r="B323" s="16" t="s">
        <v>675</v>
      </c>
      <c r="C323" s="23">
        <v>5735</v>
      </c>
      <c r="D323" s="23">
        <v>3969</v>
      </c>
      <c r="E323" s="23">
        <v>609</v>
      </c>
      <c r="F323" s="23">
        <v>628</v>
      </c>
      <c r="G323" s="23">
        <v>511</v>
      </c>
      <c r="H323" s="33">
        <v>50.078588892769829</v>
      </c>
      <c r="I323" s="33">
        <v>34.657701711491441</v>
      </c>
      <c r="J323" s="33">
        <v>5.3178484107579465</v>
      </c>
      <c r="K323" s="33">
        <v>5.483758295494237</v>
      </c>
      <c r="L323" s="33">
        <v>4.4621026894865521</v>
      </c>
    </row>
    <row r="324" spans="1:12" x14ac:dyDescent="0.25">
      <c r="A324" s="18" t="s">
        <v>676</v>
      </c>
      <c r="B324" s="16" t="s">
        <v>677</v>
      </c>
      <c r="C324" s="23">
        <v>3712</v>
      </c>
      <c r="D324" s="23">
        <v>4239</v>
      </c>
      <c r="E324" s="23">
        <v>700</v>
      </c>
      <c r="F324" s="23">
        <v>737</v>
      </c>
      <c r="G324" s="23">
        <v>1487</v>
      </c>
      <c r="H324" s="33">
        <v>34.133333333333333</v>
      </c>
      <c r="I324" s="33">
        <v>38.979310344827582</v>
      </c>
      <c r="J324" s="33">
        <v>6.4367816091954024</v>
      </c>
      <c r="K324" s="33">
        <v>6.7770114942528741</v>
      </c>
      <c r="L324" s="33">
        <v>13.673563218390806</v>
      </c>
    </row>
    <row r="325" spans="1:12" x14ac:dyDescent="0.25">
      <c r="A325" s="18" t="s">
        <v>678</v>
      </c>
      <c r="B325" s="16" t="s">
        <v>679</v>
      </c>
      <c r="C325" s="23">
        <v>4554</v>
      </c>
      <c r="D325" s="23">
        <v>4985</v>
      </c>
      <c r="E325" s="23">
        <v>558</v>
      </c>
      <c r="F325" s="23">
        <v>1053</v>
      </c>
      <c r="G325" s="23">
        <v>776</v>
      </c>
      <c r="H325" s="33">
        <v>38.185477108837837</v>
      </c>
      <c r="I325" s="33">
        <v>41.799429817206104</v>
      </c>
      <c r="J325" s="33">
        <v>4.6788529263793395</v>
      </c>
      <c r="K325" s="33">
        <v>8.8294482642964951</v>
      </c>
      <c r="L325" s="33">
        <v>6.5067918832802274</v>
      </c>
    </row>
    <row r="326" spans="1:12" x14ac:dyDescent="0.25">
      <c r="A326" s="18" t="s">
        <v>680</v>
      </c>
      <c r="B326" s="16" t="s">
        <v>681</v>
      </c>
      <c r="C326" s="23">
        <v>3146</v>
      </c>
      <c r="D326" s="23">
        <v>3116</v>
      </c>
      <c r="E326" s="23">
        <v>638</v>
      </c>
      <c r="F326" s="23">
        <v>662</v>
      </c>
      <c r="G326" s="23">
        <v>1787</v>
      </c>
      <c r="H326" s="33">
        <v>33.650657824366242</v>
      </c>
      <c r="I326" s="33">
        <v>33.329767889613862</v>
      </c>
      <c r="J326" s="33">
        <v>6.8242592790672791</v>
      </c>
      <c r="K326" s="33">
        <v>7.0809712268691847</v>
      </c>
      <c r="L326" s="33">
        <v>19.114343780083431</v>
      </c>
    </row>
    <row r="327" spans="1:12" x14ac:dyDescent="0.25">
      <c r="A327" s="18" t="s">
        <v>682</v>
      </c>
      <c r="B327" s="16" t="s">
        <v>262</v>
      </c>
      <c r="C327" s="23">
        <v>4598</v>
      </c>
      <c r="D327" s="23">
        <v>3452</v>
      </c>
      <c r="E327" s="23">
        <v>623</v>
      </c>
      <c r="F327" s="23">
        <v>528</v>
      </c>
      <c r="G327" s="23">
        <v>1445</v>
      </c>
      <c r="H327" s="33">
        <v>43.189930490325004</v>
      </c>
      <c r="I327" s="33">
        <v>32.425324065376664</v>
      </c>
      <c r="J327" s="33">
        <v>5.851963178658651</v>
      </c>
      <c r="K327" s="33">
        <v>4.9596092429081349</v>
      </c>
      <c r="L327" s="33">
        <v>13.573173022731542</v>
      </c>
    </row>
    <row r="328" spans="1:12" x14ac:dyDescent="0.25">
      <c r="A328" s="18" t="s">
        <v>683</v>
      </c>
      <c r="B328" s="16" t="s">
        <v>684</v>
      </c>
      <c r="C328" s="23" t="s">
        <v>806</v>
      </c>
      <c r="D328" s="23" t="s">
        <v>806</v>
      </c>
      <c r="E328" s="23" t="s">
        <v>806</v>
      </c>
      <c r="F328" s="23" t="s">
        <v>806</v>
      </c>
      <c r="G328" s="23" t="s">
        <v>806</v>
      </c>
      <c r="H328" s="33" t="s">
        <v>852</v>
      </c>
      <c r="I328" s="33" t="s">
        <v>852</v>
      </c>
      <c r="J328" s="33" t="s">
        <v>852</v>
      </c>
      <c r="K328" s="33" t="s">
        <v>852</v>
      </c>
      <c r="L328" s="33" t="s">
        <v>852</v>
      </c>
    </row>
    <row r="329" spans="1:12" x14ac:dyDescent="0.25">
      <c r="A329" s="18" t="s">
        <v>685</v>
      </c>
      <c r="B329" s="16" t="s">
        <v>686</v>
      </c>
      <c r="C329" s="23">
        <v>5225</v>
      </c>
      <c r="D329" s="23">
        <v>4551</v>
      </c>
      <c r="E329" s="23">
        <v>493</v>
      </c>
      <c r="F329" s="23">
        <v>1095</v>
      </c>
      <c r="G329" s="23">
        <v>1371</v>
      </c>
      <c r="H329" s="33">
        <v>41.028661170003929</v>
      </c>
      <c r="I329" s="33">
        <v>35.736160188457006</v>
      </c>
      <c r="J329" s="33">
        <v>3.8712210443659205</v>
      </c>
      <c r="K329" s="33">
        <v>8.598351001177857</v>
      </c>
      <c r="L329" s="33">
        <v>10.765606595995289</v>
      </c>
    </row>
    <row r="330" spans="1:12" x14ac:dyDescent="0.25">
      <c r="A330" s="18" t="s">
        <v>687</v>
      </c>
      <c r="B330" s="16" t="s">
        <v>688</v>
      </c>
      <c r="C330" s="23">
        <v>4856</v>
      </c>
      <c r="D330" s="23">
        <v>4652</v>
      </c>
      <c r="E330" s="23">
        <v>722</v>
      </c>
      <c r="F330" s="23">
        <v>1116</v>
      </c>
      <c r="G330" s="23">
        <v>839</v>
      </c>
      <c r="H330" s="33">
        <v>39.852277390233894</v>
      </c>
      <c r="I330" s="33">
        <v>38.178087812884691</v>
      </c>
      <c r="J330" s="33">
        <v>5.9253180139515793</v>
      </c>
      <c r="K330" s="33">
        <v>9.1588018054985643</v>
      </c>
      <c r="L330" s="33">
        <v>6.8855149774312672</v>
      </c>
    </row>
    <row r="331" spans="1:12" x14ac:dyDescent="0.25">
      <c r="A331" s="18" t="s">
        <v>689</v>
      </c>
      <c r="B331" s="16" t="s">
        <v>690</v>
      </c>
      <c r="C331" s="23">
        <v>4016</v>
      </c>
      <c r="D331" s="23">
        <v>5063</v>
      </c>
      <c r="E331" s="23">
        <v>518</v>
      </c>
      <c r="F331" s="23">
        <v>607</v>
      </c>
      <c r="G331" s="23">
        <v>1517</v>
      </c>
      <c r="H331" s="33">
        <v>34.263288115348523</v>
      </c>
      <c r="I331" s="33">
        <v>43.195973039843018</v>
      </c>
      <c r="J331" s="33">
        <v>4.4194181383840974</v>
      </c>
      <c r="K331" s="33">
        <v>5.1787390154423685</v>
      </c>
      <c r="L331" s="33">
        <v>12.942581690981998</v>
      </c>
    </row>
    <row r="332" spans="1:12" x14ac:dyDescent="0.25">
      <c r="A332" s="18" t="s">
        <v>691</v>
      </c>
      <c r="B332" s="16" t="s">
        <v>692</v>
      </c>
      <c r="C332" s="23">
        <v>10158</v>
      </c>
      <c r="D332" s="23">
        <v>5356</v>
      </c>
      <c r="E332" s="23">
        <v>494</v>
      </c>
      <c r="F332" s="23">
        <v>726</v>
      </c>
      <c r="G332" s="23">
        <v>1087</v>
      </c>
      <c r="H332" s="33">
        <v>57.000168340721622</v>
      </c>
      <c r="I332" s="33">
        <v>30.054430166657315</v>
      </c>
      <c r="J332" s="33">
        <v>2.7720105493518883</v>
      </c>
      <c r="K332" s="33">
        <v>4.0738454632175518</v>
      </c>
      <c r="L332" s="33">
        <v>6.0995454800516251</v>
      </c>
    </row>
    <row r="333" spans="1:12" x14ac:dyDescent="0.25">
      <c r="A333" s="18" t="s">
        <v>693</v>
      </c>
      <c r="B333" s="16" t="s">
        <v>694</v>
      </c>
      <c r="C333" s="23" t="s">
        <v>806</v>
      </c>
      <c r="D333" s="23" t="s">
        <v>806</v>
      </c>
      <c r="E333" s="23" t="s">
        <v>806</v>
      </c>
      <c r="F333" s="23" t="s">
        <v>806</v>
      </c>
      <c r="G333" s="23" t="s">
        <v>806</v>
      </c>
      <c r="H333" s="33" t="s">
        <v>852</v>
      </c>
      <c r="I333" s="33" t="s">
        <v>852</v>
      </c>
      <c r="J333" s="33" t="s">
        <v>852</v>
      </c>
      <c r="K333" s="33" t="s">
        <v>852</v>
      </c>
      <c r="L333" s="33" t="s">
        <v>852</v>
      </c>
    </row>
    <row r="334" spans="1:12" x14ac:dyDescent="0.25">
      <c r="A334" s="18" t="s">
        <v>695</v>
      </c>
      <c r="B334" s="16" t="s">
        <v>696</v>
      </c>
      <c r="C334" s="23">
        <v>6244</v>
      </c>
      <c r="D334" s="23">
        <v>4274</v>
      </c>
      <c r="E334" s="23">
        <v>553</v>
      </c>
      <c r="F334" s="23">
        <v>598</v>
      </c>
      <c r="G334" s="23">
        <v>824</v>
      </c>
      <c r="H334" s="33">
        <v>49.97998879372448</v>
      </c>
      <c r="I334" s="33">
        <v>34.211158248619228</v>
      </c>
      <c r="J334" s="33">
        <v>4.4264788281437601</v>
      </c>
      <c r="K334" s="33">
        <v>4.7866805411030171</v>
      </c>
      <c r="L334" s="33">
        <v>6.5956935884095094</v>
      </c>
    </row>
    <row r="335" spans="1:12" x14ac:dyDescent="0.25">
      <c r="A335" s="18" t="s">
        <v>697</v>
      </c>
      <c r="B335" s="16" t="s">
        <v>698</v>
      </c>
      <c r="C335" s="23" t="s">
        <v>806</v>
      </c>
      <c r="D335" s="23" t="s">
        <v>806</v>
      </c>
      <c r="E335" s="23" t="s">
        <v>806</v>
      </c>
      <c r="F335" s="23" t="s">
        <v>806</v>
      </c>
      <c r="G335" s="23" t="s">
        <v>806</v>
      </c>
      <c r="H335" s="33" t="s">
        <v>852</v>
      </c>
      <c r="I335" s="33" t="s">
        <v>852</v>
      </c>
      <c r="J335" s="33" t="s">
        <v>852</v>
      </c>
      <c r="K335" s="33" t="s">
        <v>852</v>
      </c>
      <c r="L335" s="33" t="s">
        <v>852</v>
      </c>
    </row>
    <row r="336" spans="1:12" x14ac:dyDescent="0.25">
      <c r="A336" s="18" t="s">
        <v>699</v>
      </c>
      <c r="B336" s="16" t="s">
        <v>700</v>
      </c>
      <c r="C336" s="23">
        <v>4172</v>
      </c>
      <c r="D336" s="23">
        <v>4585</v>
      </c>
      <c r="E336" s="23">
        <v>630</v>
      </c>
      <c r="F336" s="23">
        <v>763</v>
      </c>
      <c r="G336" s="23">
        <v>1129</v>
      </c>
      <c r="H336" s="33">
        <v>36.989094777905848</v>
      </c>
      <c r="I336" s="33">
        <v>40.650766911960275</v>
      </c>
      <c r="J336" s="33">
        <v>5.585601560422023</v>
      </c>
      <c r="K336" s="33">
        <v>6.764784112066673</v>
      </c>
      <c r="L336" s="33">
        <v>10.00975263764518</v>
      </c>
    </row>
    <row r="337" spans="1:12" x14ac:dyDescent="0.25">
      <c r="A337" s="18" t="s">
        <v>701</v>
      </c>
      <c r="B337" s="16" t="s">
        <v>702</v>
      </c>
      <c r="C337" s="23">
        <v>8063</v>
      </c>
      <c r="D337" s="23">
        <v>5210</v>
      </c>
      <c r="E337" s="23">
        <v>519</v>
      </c>
      <c r="F337" s="23">
        <v>996</v>
      </c>
      <c r="G337" s="23">
        <v>1811</v>
      </c>
      <c r="H337" s="33">
        <v>48.575215374420146</v>
      </c>
      <c r="I337" s="33">
        <v>31.387432977890235</v>
      </c>
      <c r="J337" s="33">
        <v>3.1266943791794684</v>
      </c>
      <c r="K337" s="33">
        <v>6.0003614675582861</v>
      </c>
      <c r="L337" s="33">
        <v>10.910295800951864</v>
      </c>
    </row>
    <row r="338" spans="1:12" x14ac:dyDescent="0.25">
      <c r="A338" s="18" t="s">
        <v>703</v>
      </c>
      <c r="B338" s="16" t="s">
        <v>704</v>
      </c>
      <c r="C338" s="23">
        <v>5021</v>
      </c>
      <c r="D338" s="23">
        <v>3630</v>
      </c>
      <c r="E338" s="23">
        <v>572</v>
      </c>
      <c r="F338" s="23">
        <v>987</v>
      </c>
      <c r="G338" s="23">
        <v>1401</v>
      </c>
      <c r="H338" s="33">
        <v>43.243476014124539</v>
      </c>
      <c r="I338" s="33">
        <v>31.263457066574802</v>
      </c>
      <c r="J338" s="33">
        <v>4.9263629317026956</v>
      </c>
      <c r="K338" s="33">
        <v>8.5005598139695113</v>
      </c>
      <c r="L338" s="33">
        <v>12.066144173628455</v>
      </c>
    </row>
    <row r="339" spans="1:12" x14ac:dyDescent="0.25">
      <c r="A339" s="18" t="s">
        <v>705</v>
      </c>
      <c r="B339" s="16" t="s">
        <v>706</v>
      </c>
      <c r="C339" s="23" t="s">
        <v>806</v>
      </c>
      <c r="D339" s="23" t="s">
        <v>806</v>
      </c>
      <c r="E339" s="23" t="s">
        <v>806</v>
      </c>
      <c r="F339" s="23" t="s">
        <v>806</v>
      </c>
      <c r="G339" s="23" t="s">
        <v>806</v>
      </c>
      <c r="H339" s="33" t="s">
        <v>852</v>
      </c>
      <c r="I339" s="33" t="s">
        <v>852</v>
      </c>
      <c r="J339" s="33" t="s">
        <v>852</v>
      </c>
      <c r="K339" s="33" t="s">
        <v>852</v>
      </c>
      <c r="L339" s="33" t="s">
        <v>852</v>
      </c>
    </row>
    <row r="340" spans="1:12" x14ac:dyDescent="0.25">
      <c r="A340" s="18" t="s">
        <v>707</v>
      </c>
      <c r="B340" s="16" t="s">
        <v>708</v>
      </c>
      <c r="C340" s="23">
        <v>6330</v>
      </c>
      <c r="D340" s="23">
        <v>4549</v>
      </c>
      <c r="E340" s="23">
        <v>473</v>
      </c>
      <c r="F340" s="23">
        <v>736</v>
      </c>
      <c r="G340" s="23">
        <v>721</v>
      </c>
      <c r="H340" s="33">
        <v>49.418377703177455</v>
      </c>
      <c r="I340" s="33">
        <v>35.514091654305567</v>
      </c>
      <c r="J340" s="33">
        <v>3.6927160590210004</v>
      </c>
      <c r="K340" s="33">
        <v>5.7459598719650247</v>
      </c>
      <c r="L340" s="33">
        <v>5.6288547115309546</v>
      </c>
    </row>
    <row r="341" spans="1:12" x14ac:dyDescent="0.25">
      <c r="A341" s="18" t="s">
        <v>709</v>
      </c>
      <c r="B341" s="16" t="s">
        <v>710</v>
      </c>
      <c r="C341" s="23">
        <v>5575</v>
      </c>
      <c r="D341" s="23">
        <v>5225</v>
      </c>
      <c r="E341" s="23">
        <v>436</v>
      </c>
      <c r="F341" s="23">
        <v>930</v>
      </c>
      <c r="G341" s="23">
        <v>690</v>
      </c>
      <c r="H341" s="33">
        <v>43.364965774735531</v>
      </c>
      <c r="I341" s="33">
        <v>40.64250155569384</v>
      </c>
      <c r="J341" s="33">
        <v>3.3914125700062225</v>
      </c>
      <c r="K341" s="33">
        <v>7.2339763534536399</v>
      </c>
      <c r="L341" s="33">
        <v>5.3671437461107656</v>
      </c>
    </row>
    <row r="342" spans="1:12" x14ac:dyDescent="0.25">
      <c r="A342" s="18" t="s">
        <v>711</v>
      </c>
      <c r="B342" s="16" t="s">
        <v>712</v>
      </c>
      <c r="C342" s="23">
        <v>6961</v>
      </c>
      <c r="D342" s="23">
        <v>4533</v>
      </c>
      <c r="E342" s="23">
        <v>539</v>
      </c>
      <c r="F342" s="23">
        <v>514</v>
      </c>
      <c r="G342" s="23">
        <v>971</v>
      </c>
      <c r="H342" s="33">
        <v>51.494303891108153</v>
      </c>
      <c r="I342" s="33">
        <v>33.533067021748778</v>
      </c>
      <c r="J342" s="33">
        <v>3.9872762242935345</v>
      </c>
      <c r="K342" s="33">
        <v>3.802337623908862</v>
      </c>
      <c r="L342" s="33">
        <v>7.1830152389406727</v>
      </c>
    </row>
    <row r="343" spans="1:12" x14ac:dyDescent="0.25">
      <c r="A343" s="18" t="s">
        <v>713</v>
      </c>
      <c r="B343" s="16" t="s">
        <v>714</v>
      </c>
      <c r="C343" s="23">
        <v>4279</v>
      </c>
      <c r="D343" s="23">
        <v>4190</v>
      </c>
      <c r="E343" s="23">
        <v>911</v>
      </c>
      <c r="F343" s="23">
        <v>679</v>
      </c>
      <c r="G343" s="23">
        <v>973</v>
      </c>
      <c r="H343" s="33">
        <v>38.787164612037714</v>
      </c>
      <c r="I343" s="33">
        <v>37.980420594633792</v>
      </c>
      <c r="J343" s="33">
        <v>8.2577955039883975</v>
      </c>
      <c r="K343" s="33">
        <v>6.1548223350253801</v>
      </c>
      <c r="L343" s="33">
        <v>8.8197969543147217</v>
      </c>
    </row>
    <row r="344" spans="1:12" x14ac:dyDescent="0.25">
      <c r="A344" s="18" t="s">
        <v>715</v>
      </c>
      <c r="B344" s="16" t="s">
        <v>716</v>
      </c>
      <c r="C344" s="23">
        <v>4864</v>
      </c>
      <c r="D344" s="23">
        <v>4419</v>
      </c>
      <c r="E344" s="23">
        <v>710</v>
      </c>
      <c r="F344" s="23">
        <v>860</v>
      </c>
      <c r="G344" s="23">
        <v>1485</v>
      </c>
      <c r="H344" s="33">
        <v>39.422921056897394</v>
      </c>
      <c r="I344" s="33">
        <v>35.816177662506078</v>
      </c>
      <c r="J344" s="33">
        <v>5.7545793483546763</v>
      </c>
      <c r="K344" s="33">
        <v>6.9703355487112981</v>
      </c>
      <c r="L344" s="33">
        <v>12.035986383530556</v>
      </c>
    </row>
    <row r="345" spans="1:12" x14ac:dyDescent="0.25">
      <c r="A345" s="18" t="s">
        <v>717</v>
      </c>
      <c r="B345" s="16" t="s">
        <v>718</v>
      </c>
      <c r="C345" s="23">
        <v>6943</v>
      </c>
      <c r="D345" s="23">
        <v>2443</v>
      </c>
      <c r="E345" s="23">
        <v>669</v>
      </c>
      <c r="F345" s="23">
        <v>838</v>
      </c>
      <c r="G345" s="23">
        <v>626</v>
      </c>
      <c r="H345" s="33">
        <v>60.274329368868827</v>
      </c>
      <c r="I345" s="33">
        <v>21.208438232485456</v>
      </c>
      <c r="J345" s="33">
        <v>5.8077958156089942</v>
      </c>
      <c r="K345" s="33">
        <v>7.2749370605087256</v>
      </c>
      <c r="L345" s="33">
        <v>5.4344995225279975</v>
      </c>
    </row>
    <row r="346" spans="1:12" x14ac:dyDescent="0.25">
      <c r="A346" s="18" t="s">
        <v>719</v>
      </c>
      <c r="B346" s="16" t="s">
        <v>720</v>
      </c>
      <c r="C346" s="23">
        <v>5608</v>
      </c>
      <c r="D346" s="23">
        <v>3840</v>
      </c>
      <c r="E346" s="23">
        <v>574</v>
      </c>
      <c r="F346" s="23">
        <v>709</v>
      </c>
      <c r="G346" s="23">
        <v>729</v>
      </c>
      <c r="H346" s="33">
        <v>48.93542757417103</v>
      </c>
      <c r="I346" s="33">
        <v>33.507853403141361</v>
      </c>
      <c r="J346" s="33">
        <v>5.0087260034904011</v>
      </c>
      <c r="K346" s="33">
        <v>6.1867364746945901</v>
      </c>
      <c r="L346" s="33">
        <v>6.3612565445026181</v>
      </c>
    </row>
    <row r="347" spans="1:12" x14ac:dyDescent="0.25">
      <c r="A347" s="18" t="s">
        <v>721</v>
      </c>
      <c r="B347" s="16" t="s">
        <v>264</v>
      </c>
      <c r="C347" s="23">
        <v>5679</v>
      </c>
      <c r="D347" s="23">
        <v>3460</v>
      </c>
      <c r="E347" s="23">
        <v>673</v>
      </c>
      <c r="F347" s="23">
        <v>824</v>
      </c>
      <c r="G347" s="23">
        <v>993</v>
      </c>
      <c r="H347" s="33">
        <v>48.834809527904376</v>
      </c>
      <c r="I347" s="33">
        <v>29.753203198899303</v>
      </c>
      <c r="J347" s="33">
        <v>5.7872559979361942</v>
      </c>
      <c r="K347" s="33">
        <v>7.0857339410095452</v>
      </c>
      <c r="L347" s="33">
        <v>8.5389973342505812</v>
      </c>
    </row>
    <row r="348" spans="1:12" x14ac:dyDescent="0.25">
      <c r="A348" s="18" t="s">
        <v>722</v>
      </c>
      <c r="B348" s="16" t="s">
        <v>723</v>
      </c>
      <c r="C348" s="23">
        <v>6899</v>
      </c>
      <c r="D348" s="23">
        <v>2967</v>
      </c>
      <c r="E348" s="23">
        <v>649</v>
      </c>
      <c r="F348" s="23">
        <v>655</v>
      </c>
      <c r="G348" s="23">
        <v>588</v>
      </c>
      <c r="H348" s="33">
        <v>58.674944718489542</v>
      </c>
      <c r="I348" s="33">
        <v>25.233883313488686</v>
      </c>
      <c r="J348" s="33">
        <v>5.5196461983330494</v>
      </c>
      <c r="K348" s="33">
        <v>5.5706752849123999</v>
      </c>
      <c r="L348" s="33">
        <v>5.000850484776322</v>
      </c>
    </row>
    <row r="349" spans="1:12" x14ac:dyDescent="0.25">
      <c r="A349" s="18" t="s">
        <v>724</v>
      </c>
      <c r="B349" s="16" t="s">
        <v>265</v>
      </c>
      <c r="C349" s="23">
        <v>8574</v>
      </c>
      <c r="D349" s="23">
        <v>3236</v>
      </c>
      <c r="E349" s="23">
        <v>445</v>
      </c>
      <c r="F349" s="23">
        <v>727</v>
      </c>
      <c r="G349" s="23">
        <v>1045</v>
      </c>
      <c r="H349" s="33">
        <v>61.124973265844439</v>
      </c>
      <c r="I349" s="33">
        <v>23.069793968774508</v>
      </c>
      <c r="J349" s="33">
        <v>3.1724531261139228</v>
      </c>
      <c r="K349" s="33">
        <v>5.1828616240108367</v>
      </c>
      <c r="L349" s="33">
        <v>7.4499180152562916</v>
      </c>
    </row>
    <row r="350" spans="1:12" x14ac:dyDescent="0.25">
      <c r="A350" s="18" t="s">
        <v>725</v>
      </c>
      <c r="B350" s="16" t="s">
        <v>726</v>
      </c>
      <c r="C350" s="23">
        <v>5772</v>
      </c>
      <c r="D350" s="23">
        <v>4193</v>
      </c>
      <c r="E350" s="23">
        <v>460</v>
      </c>
      <c r="F350" s="23">
        <v>711</v>
      </c>
      <c r="G350" s="23">
        <v>956</v>
      </c>
      <c r="H350" s="33">
        <v>47.734039034072111</v>
      </c>
      <c r="I350" s="33">
        <v>34.675818723122724</v>
      </c>
      <c r="J350" s="33">
        <v>3.8041680449884221</v>
      </c>
      <c r="K350" s="33">
        <v>5.8799206086668869</v>
      </c>
      <c r="L350" s="33">
        <v>7.9060535891498516</v>
      </c>
    </row>
    <row r="351" spans="1:12" x14ac:dyDescent="0.25">
      <c r="A351" s="18" t="s">
        <v>727</v>
      </c>
      <c r="B351" s="16" t="s">
        <v>728</v>
      </c>
      <c r="C351" s="23">
        <v>4186</v>
      </c>
      <c r="D351" s="23">
        <v>4508</v>
      </c>
      <c r="E351" s="23">
        <v>599</v>
      </c>
      <c r="F351" s="23">
        <v>875</v>
      </c>
      <c r="G351" s="23">
        <v>1504</v>
      </c>
      <c r="H351" s="33">
        <v>35.863605209047293</v>
      </c>
      <c r="I351" s="33">
        <v>38.622344071281702</v>
      </c>
      <c r="J351" s="33">
        <v>5.1319396847155581</v>
      </c>
      <c r="K351" s="33">
        <v>7.4965729952021931</v>
      </c>
      <c r="L351" s="33">
        <v>12.885538039753255</v>
      </c>
    </row>
    <row r="352" spans="1:12" x14ac:dyDescent="0.25">
      <c r="A352" s="18" t="s">
        <v>729</v>
      </c>
      <c r="B352" s="16" t="s">
        <v>266</v>
      </c>
      <c r="C352" s="23">
        <v>4909</v>
      </c>
      <c r="D352" s="23">
        <v>2004</v>
      </c>
      <c r="E352" s="23">
        <v>681</v>
      </c>
      <c r="F352" s="23">
        <v>719</v>
      </c>
      <c r="G352" s="23">
        <v>1074</v>
      </c>
      <c r="H352" s="33">
        <v>52.295728134654304</v>
      </c>
      <c r="I352" s="33">
        <v>21.348673697666985</v>
      </c>
      <c r="J352" s="33">
        <v>7.2547139661233624</v>
      </c>
      <c r="K352" s="33">
        <v>7.659529136039203</v>
      </c>
      <c r="L352" s="33">
        <v>11.44135506551614</v>
      </c>
    </row>
    <row r="353" spans="1:12" x14ac:dyDescent="0.25">
      <c r="A353" s="18" t="s">
        <v>730</v>
      </c>
      <c r="B353" s="16" t="s">
        <v>731</v>
      </c>
      <c r="C353" s="23">
        <v>5797</v>
      </c>
      <c r="D353" s="23">
        <v>3479</v>
      </c>
      <c r="E353" s="23">
        <v>520</v>
      </c>
      <c r="F353" s="23">
        <v>1005</v>
      </c>
      <c r="G353" s="23">
        <v>1103</v>
      </c>
      <c r="H353" s="33">
        <v>48.697916666666671</v>
      </c>
      <c r="I353" s="33">
        <v>29.225470430107524</v>
      </c>
      <c r="J353" s="33">
        <v>4.368279569892473</v>
      </c>
      <c r="K353" s="33">
        <v>8.4425403225806459</v>
      </c>
      <c r="L353" s="33">
        <v>9.265793010752688</v>
      </c>
    </row>
    <row r="354" spans="1:12" x14ac:dyDescent="0.25">
      <c r="A354" s="18" t="s">
        <v>732</v>
      </c>
      <c r="B354" s="16" t="s">
        <v>733</v>
      </c>
      <c r="C354" s="23">
        <v>9782</v>
      </c>
      <c r="D354" s="23">
        <v>2068</v>
      </c>
      <c r="E354" s="23">
        <v>533</v>
      </c>
      <c r="F354" s="23">
        <v>489</v>
      </c>
      <c r="G354" s="23">
        <v>3711</v>
      </c>
      <c r="H354" s="33">
        <v>58.988120364228422</v>
      </c>
      <c r="I354" s="33">
        <v>12.47060242416933</v>
      </c>
      <c r="J354" s="33">
        <v>3.214134957486583</v>
      </c>
      <c r="K354" s="33">
        <v>2.9488029910148947</v>
      </c>
      <c r="L354" s="33">
        <v>22.378339263100766</v>
      </c>
    </row>
    <row r="355" spans="1:12" x14ac:dyDescent="0.25">
      <c r="A355" s="18" t="s">
        <v>734</v>
      </c>
      <c r="B355" s="16" t="s">
        <v>267</v>
      </c>
      <c r="C355" s="23">
        <v>3162</v>
      </c>
      <c r="D355" s="23">
        <v>3254</v>
      </c>
      <c r="E355" s="23">
        <v>686</v>
      </c>
      <c r="F355" s="23">
        <v>603</v>
      </c>
      <c r="G355" s="23">
        <v>2405</v>
      </c>
      <c r="H355" s="33">
        <v>31.275964391691396</v>
      </c>
      <c r="I355" s="33">
        <v>32.18595450049456</v>
      </c>
      <c r="J355" s="33">
        <v>6.7853610286844708</v>
      </c>
      <c r="K355" s="33">
        <v>5.9643916913946589</v>
      </c>
      <c r="L355" s="33">
        <v>23.788328387734918</v>
      </c>
    </row>
    <row r="356" spans="1:12" x14ac:dyDescent="0.25">
      <c r="A356" s="18" t="s">
        <v>735</v>
      </c>
      <c r="B356" s="16" t="s">
        <v>736</v>
      </c>
      <c r="C356" s="23">
        <v>4344</v>
      </c>
      <c r="D356" s="23">
        <v>3452</v>
      </c>
      <c r="E356" s="23">
        <v>351</v>
      </c>
      <c r="F356" s="23">
        <v>714</v>
      </c>
      <c r="G356" s="23">
        <v>2165</v>
      </c>
      <c r="H356" s="33">
        <v>39.397787048793759</v>
      </c>
      <c r="I356" s="33">
        <v>31.307817884999096</v>
      </c>
      <c r="J356" s="33">
        <v>3.183384727008888</v>
      </c>
      <c r="K356" s="33">
        <v>6.4756031198984223</v>
      </c>
      <c r="L356" s="33">
        <v>19.635407219299836</v>
      </c>
    </row>
    <row r="357" spans="1:12" x14ac:dyDescent="0.25">
      <c r="A357" s="18" t="s">
        <v>737</v>
      </c>
      <c r="B357" s="16" t="s">
        <v>738</v>
      </c>
      <c r="C357" s="23">
        <v>4038</v>
      </c>
      <c r="D357" s="23">
        <v>4117</v>
      </c>
      <c r="E357" s="23">
        <v>810</v>
      </c>
      <c r="F357" s="23">
        <v>794</v>
      </c>
      <c r="G357" s="23">
        <v>737</v>
      </c>
      <c r="H357" s="33">
        <v>38.471798780487802</v>
      </c>
      <c r="I357" s="33">
        <v>39.224466463414636</v>
      </c>
      <c r="J357" s="33">
        <v>7.7172256097560981</v>
      </c>
      <c r="K357" s="33">
        <v>7.5647865853658542</v>
      </c>
      <c r="L357" s="33">
        <v>7.0217225609756104</v>
      </c>
    </row>
    <row r="358" spans="1:12" x14ac:dyDescent="0.25">
      <c r="A358" s="18" t="s">
        <v>739</v>
      </c>
      <c r="B358" s="16" t="s">
        <v>268</v>
      </c>
      <c r="C358" s="23">
        <v>6853</v>
      </c>
      <c r="D358" s="23">
        <v>3251</v>
      </c>
      <c r="E358" s="23">
        <v>459</v>
      </c>
      <c r="F358" s="23">
        <v>777</v>
      </c>
      <c r="G358" s="23">
        <v>1152</v>
      </c>
      <c r="H358" s="33">
        <v>54.859109830291388</v>
      </c>
      <c r="I358" s="33">
        <v>26.024655779699007</v>
      </c>
      <c r="J358" s="33">
        <v>3.6743515850144091</v>
      </c>
      <c r="K358" s="33">
        <v>6.21998078770413</v>
      </c>
      <c r="L358" s="33">
        <v>9.2219020172910664</v>
      </c>
    </row>
    <row r="359" spans="1:12" x14ac:dyDescent="0.25">
      <c r="A359" s="18" t="s">
        <v>740</v>
      </c>
      <c r="B359" s="16" t="s">
        <v>741</v>
      </c>
      <c r="C359" s="23">
        <v>5498</v>
      </c>
      <c r="D359" s="23">
        <v>3415</v>
      </c>
      <c r="E359" s="23">
        <v>663</v>
      </c>
      <c r="F359" s="23">
        <v>859</v>
      </c>
      <c r="G359" s="23">
        <v>1069</v>
      </c>
      <c r="H359" s="33">
        <v>47.792072322670379</v>
      </c>
      <c r="I359" s="33">
        <v>29.685326842837274</v>
      </c>
      <c r="J359" s="33">
        <v>5.7632127955493742</v>
      </c>
      <c r="K359" s="33">
        <v>7.4669680111265651</v>
      </c>
      <c r="L359" s="33">
        <v>9.2924200278164122</v>
      </c>
    </row>
    <row r="360" spans="1:12" x14ac:dyDescent="0.25">
      <c r="A360" s="18" t="s">
        <v>742</v>
      </c>
      <c r="B360" s="16" t="s">
        <v>743</v>
      </c>
      <c r="C360" s="23">
        <v>4746</v>
      </c>
      <c r="D360" s="23">
        <v>4481</v>
      </c>
      <c r="E360" s="23">
        <v>671</v>
      </c>
      <c r="F360" s="23">
        <v>854</v>
      </c>
      <c r="G360" s="23">
        <v>907</v>
      </c>
      <c r="H360" s="33">
        <v>40.706750150098635</v>
      </c>
      <c r="I360" s="33">
        <v>38.433827944077535</v>
      </c>
      <c r="J360" s="33">
        <v>5.7552105669439921</v>
      </c>
      <c r="K360" s="33">
        <v>7.3248134488378085</v>
      </c>
      <c r="L360" s="33">
        <v>7.779397890042028</v>
      </c>
    </row>
    <row r="361" spans="1:12" x14ac:dyDescent="0.25">
      <c r="A361" s="18" t="s">
        <v>744</v>
      </c>
      <c r="B361" s="16" t="s">
        <v>269</v>
      </c>
      <c r="C361" s="23">
        <v>6191</v>
      </c>
      <c r="D361" s="23">
        <v>3485</v>
      </c>
      <c r="E361" s="23">
        <v>539</v>
      </c>
      <c r="F361" s="23">
        <v>729</v>
      </c>
      <c r="G361" s="23">
        <v>1093</v>
      </c>
      <c r="H361" s="33">
        <v>51.433081332557947</v>
      </c>
      <c r="I361" s="33">
        <v>28.952396776605465</v>
      </c>
      <c r="J361" s="33">
        <v>4.4778599318767132</v>
      </c>
      <c r="K361" s="33">
        <v>6.0563263271579304</v>
      </c>
      <c r="L361" s="33">
        <v>9.0803356318019439</v>
      </c>
    </row>
    <row r="362" spans="1:12" x14ac:dyDescent="0.25">
      <c r="A362" s="18" t="s">
        <v>745</v>
      </c>
      <c r="B362" s="16" t="s">
        <v>746</v>
      </c>
      <c r="C362" s="23">
        <v>6188</v>
      </c>
      <c r="D362" s="23">
        <v>4296</v>
      </c>
      <c r="E362" s="23">
        <v>503</v>
      </c>
      <c r="F362" s="23">
        <v>530</v>
      </c>
      <c r="G362" s="23">
        <v>1337</v>
      </c>
      <c r="H362" s="33">
        <v>48.140656604947871</v>
      </c>
      <c r="I362" s="33">
        <v>33.421503034074995</v>
      </c>
      <c r="J362" s="33">
        <v>3.913178777034386</v>
      </c>
      <c r="K362" s="33">
        <v>4.123230122918935</v>
      </c>
      <c r="L362" s="33">
        <v>10.401431461023806</v>
      </c>
    </row>
    <row r="363" spans="1:12" x14ac:dyDescent="0.25">
      <c r="A363" s="18" t="s">
        <v>747</v>
      </c>
      <c r="B363" s="16" t="s">
        <v>748</v>
      </c>
      <c r="C363" s="23">
        <v>7782</v>
      </c>
      <c r="D363" s="23">
        <v>3458</v>
      </c>
      <c r="E363" s="23">
        <v>679</v>
      </c>
      <c r="F363" s="23">
        <v>810</v>
      </c>
      <c r="G363" s="23">
        <v>1396</v>
      </c>
      <c r="H363" s="33">
        <v>55.093805309734513</v>
      </c>
      <c r="I363" s="33">
        <v>24.481415929203539</v>
      </c>
      <c r="J363" s="33">
        <v>4.8070796460176997</v>
      </c>
      <c r="K363" s="33">
        <v>5.7345132743362832</v>
      </c>
      <c r="L363" s="33">
        <v>9.8831858407079647</v>
      </c>
    </row>
    <row r="364" spans="1:12" x14ac:dyDescent="0.25">
      <c r="A364" s="18" t="s">
        <v>749</v>
      </c>
      <c r="B364" s="16" t="s">
        <v>750</v>
      </c>
      <c r="C364" s="23">
        <v>5426</v>
      </c>
      <c r="D364" s="23">
        <v>5576</v>
      </c>
      <c r="E364" s="23">
        <v>474</v>
      </c>
      <c r="F364" s="23">
        <v>982</v>
      </c>
      <c r="G364" s="23">
        <v>1090</v>
      </c>
      <c r="H364" s="33">
        <v>40.050191910245054</v>
      </c>
      <c r="I364" s="33">
        <v>41.157366400944788</v>
      </c>
      <c r="J364" s="33">
        <v>3.4986713906111606</v>
      </c>
      <c r="K364" s="33">
        <v>7.2483023324475937</v>
      </c>
      <c r="L364" s="33">
        <v>8.0454679657514028</v>
      </c>
    </row>
    <row r="365" spans="1:12" x14ac:dyDescent="0.25">
      <c r="A365" s="18" t="s">
        <v>751</v>
      </c>
      <c r="B365" s="16" t="s">
        <v>270</v>
      </c>
      <c r="C365" s="23">
        <v>7650</v>
      </c>
      <c r="D365" s="23">
        <v>2541</v>
      </c>
      <c r="E365" s="23">
        <v>433</v>
      </c>
      <c r="F365" s="23">
        <v>633</v>
      </c>
      <c r="G365" s="23">
        <v>1442</v>
      </c>
      <c r="H365" s="33">
        <v>60.24096385542169</v>
      </c>
      <c r="I365" s="33">
        <v>20.009449562957712</v>
      </c>
      <c r="J365" s="33">
        <v>3.4097173005748487</v>
      </c>
      <c r="K365" s="33">
        <v>4.9846444601937163</v>
      </c>
      <c r="L365" s="33">
        <v>11.355224820852037</v>
      </c>
    </row>
    <row r="366" spans="1:12" x14ac:dyDescent="0.25">
      <c r="A366" s="18" t="s">
        <v>752</v>
      </c>
      <c r="B366" s="16" t="s">
        <v>753</v>
      </c>
      <c r="C366" s="23">
        <v>6469</v>
      </c>
      <c r="D366" s="23">
        <v>4704</v>
      </c>
      <c r="E366" s="23">
        <v>408</v>
      </c>
      <c r="F366" s="23">
        <v>624</v>
      </c>
      <c r="G366" s="23">
        <v>1473</v>
      </c>
      <c r="H366" s="33">
        <v>47.29492615879515</v>
      </c>
      <c r="I366" s="33">
        <v>34.390992835209829</v>
      </c>
      <c r="J366" s="33">
        <v>2.9828922357069745</v>
      </c>
      <c r="K366" s="33">
        <v>4.5620704781400789</v>
      </c>
      <c r="L366" s="33">
        <v>10.769118292147976</v>
      </c>
    </row>
    <row r="367" spans="1:12" x14ac:dyDescent="0.25">
      <c r="A367" s="18" t="s">
        <v>754</v>
      </c>
      <c r="B367" s="16" t="s">
        <v>271</v>
      </c>
      <c r="C367" s="23">
        <v>7385</v>
      </c>
      <c r="D367" s="23">
        <v>3256</v>
      </c>
      <c r="E367" s="23">
        <v>370</v>
      </c>
      <c r="F367" s="23">
        <v>750</v>
      </c>
      <c r="G367" s="23">
        <v>1412</v>
      </c>
      <c r="H367" s="33">
        <v>56.061641235861224</v>
      </c>
      <c r="I367" s="33">
        <v>24.717224626129202</v>
      </c>
      <c r="J367" s="33">
        <v>2.8087755256965004</v>
      </c>
      <c r="K367" s="33">
        <v>5.6934639034388521</v>
      </c>
      <c r="L367" s="33">
        <v>10.718894708874211</v>
      </c>
    </row>
    <row r="368" spans="1:12" x14ac:dyDescent="0.25">
      <c r="A368" s="18" t="s">
        <v>755</v>
      </c>
      <c r="B368" s="16" t="s">
        <v>756</v>
      </c>
      <c r="C368" s="23">
        <v>3787</v>
      </c>
      <c r="D368" s="23">
        <v>3844</v>
      </c>
      <c r="E368" s="23">
        <v>473</v>
      </c>
      <c r="F368" s="23">
        <v>783</v>
      </c>
      <c r="G368" s="23">
        <v>2546</v>
      </c>
      <c r="H368" s="33">
        <v>33.123414676812736</v>
      </c>
      <c r="I368" s="33">
        <v>33.621971486049155</v>
      </c>
      <c r="J368" s="33">
        <v>4.1371468555934579</v>
      </c>
      <c r="K368" s="33">
        <v>6.8485961689845176</v>
      </c>
      <c r="L368" s="33">
        <v>22.268870812560131</v>
      </c>
    </row>
    <row r="369" spans="1:12" x14ac:dyDescent="0.25">
      <c r="A369" s="18" t="s">
        <v>757</v>
      </c>
      <c r="B369" s="16" t="s">
        <v>758</v>
      </c>
      <c r="C369" s="23">
        <v>7282</v>
      </c>
      <c r="D369" s="23">
        <v>6383</v>
      </c>
      <c r="E369" s="23">
        <v>718</v>
      </c>
      <c r="F369" s="23">
        <v>276</v>
      </c>
      <c r="G369" s="23">
        <v>2114</v>
      </c>
      <c r="H369" s="33">
        <v>43.415012222023492</v>
      </c>
      <c r="I369" s="33">
        <v>38.055207774399328</v>
      </c>
      <c r="J369" s="33">
        <v>4.2806892028855899</v>
      </c>
      <c r="K369" s="33">
        <v>1.6455016991593634</v>
      </c>
      <c r="L369" s="33">
        <v>12.603589101532226</v>
      </c>
    </row>
    <row r="370" spans="1:12" x14ac:dyDescent="0.25">
      <c r="A370" s="18" t="s">
        <v>759</v>
      </c>
      <c r="B370" s="16" t="s">
        <v>272</v>
      </c>
      <c r="C370" s="23">
        <v>5664</v>
      </c>
      <c r="D370" s="23">
        <v>4550</v>
      </c>
      <c r="E370" s="23">
        <v>437</v>
      </c>
      <c r="F370" s="23">
        <v>970</v>
      </c>
      <c r="G370" s="23">
        <v>1769</v>
      </c>
      <c r="H370" s="33">
        <v>42.300224047796867</v>
      </c>
      <c r="I370" s="33">
        <v>33.980582524271846</v>
      </c>
      <c r="J370" s="33">
        <v>3.2636295743091863</v>
      </c>
      <c r="K370" s="33">
        <v>7.2442120985810305</v>
      </c>
      <c r="L370" s="33">
        <v>13.211351755041076</v>
      </c>
    </row>
    <row r="371" spans="1:12" x14ac:dyDescent="0.25">
      <c r="A371" s="18" t="s">
        <v>760</v>
      </c>
      <c r="B371" s="16" t="s">
        <v>761</v>
      </c>
      <c r="C371" s="23">
        <v>7969</v>
      </c>
      <c r="D371" s="23">
        <v>2970</v>
      </c>
      <c r="E371" s="23">
        <v>573</v>
      </c>
      <c r="F371" s="23">
        <v>745</v>
      </c>
      <c r="G371" s="23">
        <v>1036</v>
      </c>
      <c r="H371" s="33">
        <v>59.948845256902125</v>
      </c>
      <c r="I371" s="33">
        <v>22.342586323628979</v>
      </c>
      <c r="J371" s="33">
        <v>4.3105393816294288</v>
      </c>
      <c r="K371" s="33">
        <v>5.6044534717520502</v>
      </c>
      <c r="L371" s="33">
        <v>7.793575566087414</v>
      </c>
    </row>
    <row r="372" spans="1:12" x14ac:dyDescent="0.25">
      <c r="A372" s="18" t="s">
        <v>762</v>
      </c>
      <c r="B372" s="16" t="s">
        <v>763</v>
      </c>
      <c r="C372" s="23">
        <v>4839</v>
      </c>
      <c r="D372" s="23">
        <v>5629</v>
      </c>
      <c r="E372" s="23">
        <v>396</v>
      </c>
      <c r="F372" s="23">
        <v>637</v>
      </c>
      <c r="G372" s="23">
        <v>1958</v>
      </c>
      <c r="H372" s="33">
        <v>35.953636971543204</v>
      </c>
      <c r="I372" s="33">
        <v>41.823315253733561</v>
      </c>
      <c r="J372" s="33">
        <v>2.9422691136042798</v>
      </c>
      <c r="K372" s="33">
        <v>4.7328924882977939</v>
      </c>
      <c r="L372" s="33">
        <v>14.547886172821162</v>
      </c>
    </row>
    <row r="373" spans="1:12" x14ac:dyDescent="0.25">
      <c r="A373" s="18" t="s">
        <v>764</v>
      </c>
      <c r="B373" s="16" t="s">
        <v>765</v>
      </c>
      <c r="C373" s="23" t="s">
        <v>806</v>
      </c>
      <c r="D373" s="23" t="s">
        <v>806</v>
      </c>
      <c r="E373" s="23" t="s">
        <v>806</v>
      </c>
      <c r="F373" s="23" t="s">
        <v>806</v>
      </c>
      <c r="G373" s="23" t="s">
        <v>806</v>
      </c>
      <c r="H373" s="33" t="s">
        <v>852</v>
      </c>
      <c r="I373" s="33" t="s">
        <v>852</v>
      </c>
      <c r="J373" s="33" t="s">
        <v>852</v>
      </c>
      <c r="K373" s="33" t="s">
        <v>852</v>
      </c>
      <c r="L373" s="33" t="s">
        <v>852</v>
      </c>
    </row>
    <row r="374" spans="1:12" x14ac:dyDescent="0.25">
      <c r="A374" s="18" t="s">
        <v>766</v>
      </c>
      <c r="B374" s="16" t="s">
        <v>767</v>
      </c>
      <c r="C374" s="23">
        <v>6018</v>
      </c>
      <c r="D374" s="23">
        <v>4758</v>
      </c>
      <c r="E374" s="23">
        <v>566</v>
      </c>
      <c r="F374" s="23">
        <v>867</v>
      </c>
      <c r="G374" s="23">
        <v>779</v>
      </c>
      <c r="H374" s="33">
        <v>46.335078534031418</v>
      </c>
      <c r="I374" s="33">
        <v>36.633815829996919</v>
      </c>
      <c r="J374" s="33">
        <v>4.3578688019710503</v>
      </c>
      <c r="K374" s="33">
        <v>6.6753926701570681</v>
      </c>
      <c r="L374" s="33">
        <v>5.9978441638435482</v>
      </c>
    </row>
    <row r="375" spans="1:12" x14ac:dyDescent="0.25">
      <c r="A375" s="18" t="s">
        <v>768</v>
      </c>
      <c r="B375" s="16" t="s">
        <v>273</v>
      </c>
      <c r="C375" s="23">
        <v>5947</v>
      </c>
      <c r="D375" s="23">
        <v>3694</v>
      </c>
      <c r="E375" s="23">
        <v>459</v>
      </c>
      <c r="F375" s="23">
        <v>766</v>
      </c>
      <c r="G375" s="23">
        <v>1250</v>
      </c>
      <c r="H375" s="33">
        <v>49.083856058104985</v>
      </c>
      <c r="I375" s="33">
        <v>30.488610102344012</v>
      </c>
      <c r="J375" s="33">
        <v>3.7883790029712774</v>
      </c>
      <c r="K375" s="33">
        <v>6.3222185539782112</v>
      </c>
      <c r="L375" s="33">
        <v>10.316936282601519</v>
      </c>
    </row>
    <row r="376" spans="1:12" x14ac:dyDescent="0.25">
      <c r="A376" s="18" t="s">
        <v>769</v>
      </c>
      <c r="B376" s="16" t="s">
        <v>770</v>
      </c>
      <c r="C376" s="23">
        <v>5217</v>
      </c>
      <c r="D376" s="23">
        <v>5146</v>
      </c>
      <c r="E376" s="23">
        <v>589</v>
      </c>
      <c r="F376" s="23">
        <v>887</v>
      </c>
      <c r="G376" s="23">
        <v>1289</v>
      </c>
      <c r="H376" s="33">
        <v>39.739488117001827</v>
      </c>
      <c r="I376" s="33">
        <v>39.19865935405241</v>
      </c>
      <c r="J376" s="33">
        <v>4.4865935405240709</v>
      </c>
      <c r="K376" s="33">
        <v>6.7565508836075567</v>
      </c>
      <c r="L376" s="33">
        <v>9.8187081048141369</v>
      </c>
    </row>
    <row r="377" spans="1:12" x14ac:dyDescent="0.25">
      <c r="A377" s="18" t="s">
        <v>771</v>
      </c>
      <c r="B377" s="16" t="s">
        <v>274</v>
      </c>
      <c r="C377" s="23">
        <v>4261</v>
      </c>
      <c r="D377" s="23">
        <v>4217</v>
      </c>
      <c r="E377" s="23">
        <v>687</v>
      </c>
      <c r="F377" s="23">
        <v>748</v>
      </c>
      <c r="G377" s="23">
        <v>1119</v>
      </c>
      <c r="H377" s="33">
        <v>38.624002900652648</v>
      </c>
      <c r="I377" s="33">
        <v>38.225163161711386</v>
      </c>
      <c r="J377" s="33">
        <v>6.2273386511965194</v>
      </c>
      <c r="K377" s="33">
        <v>6.7802755620014503</v>
      </c>
      <c r="L377" s="33">
        <v>10.143219724438</v>
      </c>
    </row>
    <row r="378" spans="1:12" x14ac:dyDescent="0.25">
      <c r="A378" s="18" t="s">
        <v>772</v>
      </c>
      <c r="B378" s="16" t="s">
        <v>773</v>
      </c>
      <c r="C378" s="23">
        <v>6116</v>
      </c>
      <c r="D378" s="23">
        <v>4302</v>
      </c>
      <c r="E378" s="23">
        <v>463</v>
      </c>
      <c r="F378" s="23">
        <v>422</v>
      </c>
      <c r="G378" s="23">
        <v>2162</v>
      </c>
      <c r="H378" s="33">
        <v>45.421463052357964</v>
      </c>
      <c r="I378" s="33">
        <v>31.9494987003342</v>
      </c>
      <c r="J378" s="33">
        <v>3.43854437430375</v>
      </c>
      <c r="K378" s="33">
        <v>3.1340512439658372</v>
      </c>
      <c r="L378" s="33">
        <v>16.056442629038248</v>
      </c>
    </row>
    <row r="379" spans="1:12" x14ac:dyDescent="0.25">
      <c r="A379" s="18" t="s">
        <v>774</v>
      </c>
      <c r="B379" s="16" t="s">
        <v>775</v>
      </c>
      <c r="C379" s="23">
        <v>4002</v>
      </c>
      <c r="D379" s="23">
        <v>4641</v>
      </c>
      <c r="E379" s="23">
        <v>756</v>
      </c>
      <c r="F379" s="23">
        <v>948</v>
      </c>
      <c r="G379" s="23">
        <v>1101</v>
      </c>
      <c r="H379" s="33">
        <v>34.958071278825997</v>
      </c>
      <c r="I379" s="33">
        <v>40.539832285115303</v>
      </c>
      <c r="J379" s="33">
        <v>6.6037735849056602</v>
      </c>
      <c r="K379" s="33">
        <v>8.2809224318658288</v>
      </c>
      <c r="L379" s="33">
        <v>9.6174004192872111</v>
      </c>
    </row>
    <row r="380" spans="1:12" x14ac:dyDescent="0.25">
      <c r="A380" s="18" t="s">
        <v>776</v>
      </c>
      <c r="B380" s="16" t="s">
        <v>777</v>
      </c>
      <c r="C380" s="23">
        <v>7126</v>
      </c>
      <c r="D380" s="23">
        <v>4424</v>
      </c>
      <c r="E380" s="23">
        <v>445</v>
      </c>
      <c r="F380" s="23">
        <v>645</v>
      </c>
      <c r="G380" s="23">
        <v>1962</v>
      </c>
      <c r="H380" s="33">
        <v>48.801534036433367</v>
      </c>
      <c r="I380" s="33">
        <v>30.297219558964528</v>
      </c>
      <c r="J380" s="33">
        <v>3.0475277359265855</v>
      </c>
      <c r="K380" s="33">
        <v>4.417203122859882</v>
      </c>
      <c r="L380" s="33">
        <v>13.436515545815642</v>
      </c>
    </row>
    <row r="381" spans="1:12" x14ac:dyDescent="0.25">
      <c r="A381" s="18" t="s">
        <v>778</v>
      </c>
      <c r="B381" s="16" t="s">
        <v>779</v>
      </c>
      <c r="C381" s="23" t="s">
        <v>806</v>
      </c>
      <c r="D381" s="23" t="s">
        <v>806</v>
      </c>
      <c r="E381" s="23" t="s">
        <v>806</v>
      </c>
      <c r="F381" s="23" t="s">
        <v>806</v>
      </c>
      <c r="G381" s="23" t="s">
        <v>806</v>
      </c>
      <c r="H381" s="33" t="s">
        <v>852</v>
      </c>
      <c r="I381" s="33" t="s">
        <v>852</v>
      </c>
      <c r="J381" s="33" t="s">
        <v>852</v>
      </c>
      <c r="K381" s="33" t="s">
        <v>852</v>
      </c>
      <c r="L381" s="33" t="s">
        <v>852</v>
      </c>
    </row>
    <row r="382" spans="1:12" x14ac:dyDescent="0.25">
      <c r="A382" s="18" t="s">
        <v>780</v>
      </c>
      <c r="B382" s="16" t="s">
        <v>781</v>
      </c>
      <c r="C382" s="23" t="s">
        <v>806</v>
      </c>
      <c r="D382" s="23" t="s">
        <v>806</v>
      </c>
      <c r="E382" s="23" t="s">
        <v>806</v>
      </c>
      <c r="F382" s="23" t="s">
        <v>806</v>
      </c>
      <c r="G382" s="23" t="s">
        <v>806</v>
      </c>
      <c r="H382" s="33" t="s">
        <v>852</v>
      </c>
      <c r="I382" s="33" t="s">
        <v>852</v>
      </c>
      <c r="J382" s="33" t="s">
        <v>852</v>
      </c>
      <c r="K382" s="33" t="s">
        <v>852</v>
      </c>
      <c r="L382" s="33" t="s">
        <v>852</v>
      </c>
    </row>
    <row r="383" spans="1:12" x14ac:dyDescent="0.25">
      <c r="A383" s="18" t="s">
        <v>782</v>
      </c>
      <c r="B383" s="16" t="s">
        <v>783</v>
      </c>
      <c r="C383" s="23">
        <v>3880</v>
      </c>
      <c r="D383" s="23">
        <v>4155</v>
      </c>
      <c r="E383" s="23">
        <v>892</v>
      </c>
      <c r="F383" s="23">
        <v>903</v>
      </c>
      <c r="G383" s="23">
        <v>716</v>
      </c>
      <c r="H383" s="33">
        <v>36.791200455148868</v>
      </c>
      <c r="I383" s="33">
        <v>39.398824198748336</v>
      </c>
      <c r="J383" s="33">
        <v>8.4581831974208228</v>
      </c>
      <c r="K383" s="33">
        <v>8.5624881471648013</v>
      </c>
      <c r="L383" s="33">
        <v>6.7893040015171628</v>
      </c>
    </row>
    <row r="384" spans="1:12" x14ac:dyDescent="0.25">
      <c r="A384" s="18" t="s">
        <v>784</v>
      </c>
      <c r="B384" s="16" t="s">
        <v>275</v>
      </c>
      <c r="C384" s="23">
        <v>5348</v>
      </c>
      <c r="D384" s="23">
        <v>3478</v>
      </c>
      <c r="E384" s="23">
        <v>417</v>
      </c>
      <c r="F384" s="23">
        <v>724</v>
      </c>
      <c r="G384" s="23">
        <v>1969</v>
      </c>
      <c r="H384" s="33">
        <v>44.805630026809652</v>
      </c>
      <c r="I384" s="33">
        <v>29.138739946380699</v>
      </c>
      <c r="J384" s="33">
        <v>3.4936327077747991</v>
      </c>
      <c r="K384" s="33">
        <v>6.0656836461126007</v>
      </c>
      <c r="L384" s="33">
        <v>16.496313672922252</v>
      </c>
    </row>
    <row r="385" spans="1:12" x14ac:dyDescent="0.25">
      <c r="A385" s="18" t="s">
        <v>785</v>
      </c>
      <c r="B385" s="16" t="s">
        <v>786</v>
      </c>
      <c r="C385" s="23">
        <v>4724</v>
      </c>
      <c r="D385" s="23">
        <v>4257</v>
      </c>
      <c r="E385" s="23">
        <v>441</v>
      </c>
      <c r="F385" s="23">
        <v>730</v>
      </c>
      <c r="G385" s="23">
        <v>1384</v>
      </c>
      <c r="H385" s="33">
        <v>40.950069348127599</v>
      </c>
      <c r="I385" s="33">
        <v>36.90187239944521</v>
      </c>
      <c r="J385" s="33">
        <v>3.8228155339805823</v>
      </c>
      <c r="K385" s="33">
        <v>6.3280166435506242</v>
      </c>
      <c r="L385" s="33">
        <v>11.997226074895979</v>
      </c>
    </row>
    <row r="386" spans="1:12" x14ac:dyDescent="0.25">
      <c r="A386" s="18" t="s">
        <v>787</v>
      </c>
      <c r="B386" s="16" t="s">
        <v>788</v>
      </c>
      <c r="C386" s="23">
        <v>5780</v>
      </c>
      <c r="D386" s="23">
        <v>4565</v>
      </c>
      <c r="E386" s="23">
        <v>440</v>
      </c>
      <c r="F386" s="23">
        <v>917</v>
      </c>
      <c r="G386" s="23">
        <v>1942</v>
      </c>
      <c r="H386" s="33">
        <v>42.362943418352387</v>
      </c>
      <c r="I386" s="33">
        <v>33.457930225740249</v>
      </c>
      <c r="J386" s="33">
        <v>3.2248607446496629</v>
      </c>
      <c r="K386" s="33">
        <v>6.7209029610085018</v>
      </c>
      <c r="L386" s="33">
        <v>14.233362650249193</v>
      </c>
    </row>
    <row r="387" spans="1:12" x14ac:dyDescent="0.25">
      <c r="A387" s="18" t="s">
        <v>789</v>
      </c>
      <c r="B387" s="16" t="s">
        <v>790</v>
      </c>
      <c r="C387" s="23">
        <v>4400</v>
      </c>
      <c r="D387" s="23">
        <v>3927</v>
      </c>
      <c r="E387" s="23">
        <v>841</v>
      </c>
      <c r="F387" s="23">
        <v>628</v>
      </c>
      <c r="G387" s="23">
        <v>1018</v>
      </c>
      <c r="H387" s="33">
        <v>40.687997040872943</v>
      </c>
      <c r="I387" s="33">
        <v>36.3140373589791</v>
      </c>
      <c r="J387" s="33">
        <v>7.7769557980395785</v>
      </c>
      <c r="K387" s="33">
        <v>5.8072868503791382</v>
      </c>
      <c r="L387" s="33">
        <v>9.4137229517292393</v>
      </c>
    </row>
    <row r="388" spans="1:12" x14ac:dyDescent="0.25">
      <c r="A388" s="18" t="s">
        <v>791</v>
      </c>
      <c r="B388" s="16" t="s">
        <v>276</v>
      </c>
      <c r="C388" s="23">
        <v>5177</v>
      </c>
      <c r="D388" s="23">
        <v>3286</v>
      </c>
      <c r="E388" s="23">
        <v>463</v>
      </c>
      <c r="F388" s="23">
        <v>779</v>
      </c>
      <c r="G388" s="23">
        <v>1545</v>
      </c>
      <c r="H388" s="33">
        <v>46.017777777777781</v>
      </c>
      <c r="I388" s="33">
        <v>29.20888888888889</v>
      </c>
      <c r="J388" s="33">
        <v>4.1155555555555559</v>
      </c>
      <c r="K388" s="33">
        <v>6.9244444444444442</v>
      </c>
      <c r="L388" s="33">
        <v>13.733333333333334</v>
      </c>
    </row>
    <row r="389" spans="1:12" x14ac:dyDescent="0.25">
      <c r="A389" s="18" t="s">
        <v>792</v>
      </c>
      <c r="B389" s="16" t="s">
        <v>793</v>
      </c>
      <c r="C389" s="23">
        <v>5596</v>
      </c>
      <c r="D389" s="23">
        <v>5429</v>
      </c>
      <c r="E389" s="23">
        <v>569</v>
      </c>
      <c r="F389" s="23">
        <v>875</v>
      </c>
      <c r="G389" s="23">
        <v>1816</v>
      </c>
      <c r="H389" s="33">
        <v>39.173958697934893</v>
      </c>
      <c r="I389" s="33">
        <v>38.004900245012252</v>
      </c>
      <c r="J389" s="33">
        <v>3.9831991599579979</v>
      </c>
      <c r="K389" s="33">
        <v>6.1253062653132657</v>
      </c>
      <c r="L389" s="33">
        <v>12.712635631781588</v>
      </c>
    </row>
    <row r="390" spans="1:12" x14ac:dyDescent="0.25">
      <c r="A390" s="18" t="s">
        <v>794</v>
      </c>
      <c r="B390" s="16" t="s">
        <v>277</v>
      </c>
      <c r="C390" s="23">
        <v>4077</v>
      </c>
      <c r="D390" s="23">
        <v>4012</v>
      </c>
      <c r="E390" s="23">
        <v>907</v>
      </c>
      <c r="F390" s="23">
        <v>756</v>
      </c>
      <c r="G390" s="23">
        <v>1190</v>
      </c>
      <c r="H390" s="33">
        <v>37.260098702248214</v>
      </c>
      <c r="I390" s="33">
        <v>36.66605739352952</v>
      </c>
      <c r="J390" s="33">
        <v>8.2891610308901473</v>
      </c>
      <c r="K390" s="33">
        <v>6.9091573752513247</v>
      </c>
      <c r="L390" s="33">
        <v>10.87552549808079</v>
      </c>
    </row>
    <row r="391" spans="1:12" x14ac:dyDescent="0.25">
      <c r="A391" s="18" t="s">
        <v>795</v>
      </c>
      <c r="B391" s="16" t="s">
        <v>278</v>
      </c>
      <c r="C391" s="23">
        <v>4683</v>
      </c>
      <c r="D391" s="23">
        <v>4133</v>
      </c>
      <c r="E391" s="23">
        <v>582</v>
      </c>
      <c r="F391" s="23">
        <v>933</v>
      </c>
      <c r="G391" s="23">
        <v>1236</v>
      </c>
      <c r="H391" s="33">
        <v>40.48586496066396</v>
      </c>
      <c r="I391" s="33">
        <v>35.730958761995332</v>
      </c>
      <c r="J391" s="33">
        <v>5.031555286591165</v>
      </c>
      <c r="K391" s="33">
        <v>8.0660499697415062</v>
      </c>
      <c r="L391" s="33">
        <v>10.685571021008041</v>
      </c>
    </row>
    <row r="392" spans="1:12" x14ac:dyDescent="0.25">
      <c r="A392" s="18" t="s">
        <v>796</v>
      </c>
      <c r="B392" s="16" t="s">
        <v>263</v>
      </c>
      <c r="C392" s="23">
        <v>5273</v>
      </c>
      <c r="D392" s="23">
        <v>2750</v>
      </c>
      <c r="E392" s="23">
        <v>625</v>
      </c>
      <c r="F392" s="23">
        <v>688</v>
      </c>
      <c r="G392" s="23">
        <v>1790</v>
      </c>
      <c r="H392" s="33">
        <v>47.393492719755528</v>
      </c>
      <c r="I392" s="33">
        <v>24.716879381628619</v>
      </c>
      <c r="J392" s="33">
        <v>5.6174725867337765</v>
      </c>
      <c r="K392" s="33">
        <v>6.1837138234765412</v>
      </c>
      <c r="L392" s="33">
        <v>16.088441488405536</v>
      </c>
    </row>
    <row r="393" spans="1:12" x14ac:dyDescent="0.25">
      <c r="A393" s="18" t="s">
        <v>797</v>
      </c>
      <c r="B393" s="16" t="s">
        <v>798</v>
      </c>
      <c r="C393" s="23">
        <v>4749</v>
      </c>
      <c r="D393" s="23">
        <v>3128</v>
      </c>
      <c r="E393" s="23">
        <v>616</v>
      </c>
      <c r="F393" s="23">
        <v>660</v>
      </c>
      <c r="G393" s="23">
        <v>1209</v>
      </c>
      <c r="H393" s="33">
        <v>45.830920671685007</v>
      </c>
      <c r="I393" s="33">
        <v>30.18722254391044</v>
      </c>
      <c r="J393" s="33">
        <v>5.9447983014862</v>
      </c>
      <c r="K393" s="33">
        <v>6.369426751592357</v>
      </c>
      <c r="L393" s="33">
        <v>11.667631731325999</v>
      </c>
    </row>
    <row r="394" spans="1:12" x14ac:dyDescent="0.25">
      <c r="A394" s="18" t="s">
        <v>799</v>
      </c>
      <c r="B394" s="16" t="s">
        <v>800</v>
      </c>
      <c r="C394" s="23">
        <v>5808</v>
      </c>
      <c r="D394" s="23">
        <v>2899</v>
      </c>
      <c r="E394" s="23">
        <v>686</v>
      </c>
      <c r="F394" s="23">
        <v>613</v>
      </c>
      <c r="G394" s="23">
        <v>1374</v>
      </c>
      <c r="H394" s="33">
        <v>51.036906854130052</v>
      </c>
      <c r="I394" s="33">
        <v>25.474516695957821</v>
      </c>
      <c r="J394" s="33">
        <v>6.0281195079086114</v>
      </c>
      <c r="K394" s="33">
        <v>5.3866432337434089</v>
      </c>
      <c r="L394" s="33">
        <v>12.073813708260106</v>
      </c>
    </row>
    <row r="395" spans="1:12" x14ac:dyDescent="0.25">
      <c r="A395" s="18" t="s">
        <v>801</v>
      </c>
      <c r="B395" s="16" t="s">
        <v>802</v>
      </c>
      <c r="C395" s="23">
        <v>5983</v>
      </c>
      <c r="D395" s="23">
        <v>2765</v>
      </c>
      <c r="E395" s="23">
        <v>716</v>
      </c>
      <c r="F395" s="23">
        <v>787</v>
      </c>
      <c r="G395" s="23">
        <v>1298</v>
      </c>
      <c r="H395" s="33">
        <v>51.805351112650442</v>
      </c>
      <c r="I395" s="33">
        <v>23.941466793661789</v>
      </c>
      <c r="J395" s="33">
        <v>6.1996709671833061</v>
      </c>
      <c r="K395" s="33">
        <v>6.8144428089012044</v>
      </c>
      <c r="L395" s="33">
        <v>11.239068317603255</v>
      </c>
    </row>
    <row r="396" spans="1:12" x14ac:dyDescent="0.25">
      <c r="A396" s="18" t="s">
        <v>803</v>
      </c>
      <c r="B396" s="16" t="s">
        <v>804</v>
      </c>
      <c r="C396" s="23">
        <v>5287</v>
      </c>
      <c r="D396" s="23">
        <v>2832</v>
      </c>
      <c r="E396" s="23">
        <v>710</v>
      </c>
      <c r="F396" s="23">
        <v>926</v>
      </c>
      <c r="G396" s="23">
        <v>1228</v>
      </c>
      <c r="H396" s="33">
        <v>48.13803150323227</v>
      </c>
      <c r="I396" s="33">
        <v>25.78530456159519</v>
      </c>
      <c r="J396" s="33">
        <v>6.4645361012473828</v>
      </c>
      <c r="K396" s="33">
        <v>8.4312118728944725</v>
      </c>
      <c r="L396" s="33">
        <v>11.180915961030683</v>
      </c>
    </row>
    <row r="397" spans="1:12" ht="9" customHeight="1" thickBot="1" x14ac:dyDescent="0.3">
      <c r="A397" s="19"/>
      <c r="B397" s="19"/>
      <c r="C397" s="24"/>
      <c r="D397" s="19"/>
      <c r="E397" s="19"/>
      <c r="F397" s="19"/>
      <c r="G397" s="19"/>
      <c r="H397" s="19"/>
      <c r="I397" s="19"/>
      <c r="J397" s="19"/>
      <c r="K397" s="19"/>
      <c r="L397" s="19"/>
    </row>
    <row r="398" spans="1:12" ht="7.5" customHeight="1" x14ac:dyDescent="0.25"/>
    <row r="399" spans="1:12" ht="12.75" customHeight="1" x14ac:dyDescent="0.25">
      <c r="A399" s="37" t="s">
        <v>817</v>
      </c>
      <c r="B399" s="37"/>
      <c r="C399" s="37"/>
      <c r="D399" s="37"/>
      <c r="E399" s="37"/>
      <c r="F399" s="37"/>
      <c r="G399" s="37"/>
      <c r="H399" s="37"/>
      <c r="I399" s="37"/>
      <c r="J399" s="37"/>
      <c r="K399" s="37"/>
      <c r="L399" s="37"/>
    </row>
    <row r="400" spans="1:12" x14ac:dyDescent="0.25">
      <c r="A400" s="37"/>
      <c r="B400" s="37"/>
      <c r="C400" s="37"/>
      <c r="D400" s="37"/>
      <c r="E400" s="37"/>
      <c r="F400" s="37"/>
      <c r="G400" s="37"/>
      <c r="H400" s="37"/>
      <c r="I400" s="37"/>
      <c r="J400" s="37"/>
      <c r="K400" s="37"/>
      <c r="L400" s="37"/>
    </row>
    <row r="401" spans="1:2" x14ac:dyDescent="0.25">
      <c r="A401" t="s">
        <v>846</v>
      </c>
      <c r="B401" t="s">
        <v>850</v>
      </c>
    </row>
  </sheetData>
  <sheetProtection selectLockedCells="1" selectUnlockedCells="1"/>
  <mergeCells count="2">
    <mergeCell ref="H4:L4"/>
    <mergeCell ref="C4:G4"/>
  </mergeCells>
  <conditionalFormatting sqref="H173:L173">
    <cfRule type="colorScale" priority="3">
      <colorScale>
        <cfvo type="min"/>
        <cfvo type="percentile" val="50"/>
        <cfvo type="max"/>
        <color rgb="FFF8696B"/>
        <color rgb="FFFCFCFF"/>
        <color rgb="FF5A8AC6"/>
      </colorScale>
    </cfRule>
  </conditionalFormatting>
  <conditionalFormatting sqref="H9:L172">
    <cfRule type="colorScale" priority="2">
      <colorScale>
        <cfvo type="min"/>
        <cfvo type="percentile" val="50"/>
        <cfvo type="max"/>
        <color rgb="FFF8696B"/>
        <color rgb="FFFCFCFF"/>
        <color rgb="FF5A8AC6"/>
      </colorScale>
    </cfRule>
  </conditionalFormatting>
  <conditionalFormatting sqref="H174:L396">
    <cfRule type="colorScale" priority="1">
      <colorScale>
        <cfvo type="min"/>
        <cfvo type="percentile" val="50"/>
        <cfvo type="max"/>
        <color rgb="FFF8696B"/>
        <color rgb="FFFCFCFF"/>
        <color rgb="FF5A8AC6"/>
      </colorScale>
    </cfRule>
  </conditionalFormatting>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M397"/>
  <sheetViews>
    <sheetView workbookViewId="0">
      <pane xSplit="2" ySplit="5" topLeftCell="C6" activePane="bottomRight" state="frozen"/>
      <selection activeCell="A4" sqref="A4:M59"/>
      <selection pane="topRight" activeCell="A4" sqref="A4:M59"/>
      <selection pane="bottomLeft" activeCell="A4" sqref="A4:M59"/>
      <selection pane="bottomRight" activeCell="N1" sqref="N1:N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 min="8" max="8" width="2.44140625" customWidth="1"/>
  </cols>
  <sheetData>
    <row r="1" spans="1:13" ht="14.1" customHeight="1" x14ac:dyDescent="0.25">
      <c r="A1" s="41" t="s">
        <v>818</v>
      </c>
      <c r="B1" s="41"/>
      <c r="C1" s="41"/>
      <c r="D1" s="41"/>
      <c r="E1" s="41"/>
      <c r="F1" s="41"/>
      <c r="G1" s="41"/>
      <c r="H1" s="27"/>
    </row>
    <row r="3" spans="1:13" x14ac:dyDescent="0.25">
      <c r="C3" s="32"/>
    </row>
    <row r="4" spans="1:13" ht="13.8" thickBot="1" x14ac:dyDescent="0.3">
      <c r="B4" s="7" t="s">
        <v>3</v>
      </c>
      <c r="C4" s="56" t="s">
        <v>819</v>
      </c>
      <c r="D4" s="56"/>
      <c r="E4" s="56"/>
      <c r="F4" s="56"/>
      <c r="G4" s="56"/>
      <c r="H4" s="35"/>
      <c r="I4" s="56" t="s">
        <v>820</v>
      </c>
      <c r="J4" s="56"/>
      <c r="K4" s="56"/>
      <c r="L4" s="56"/>
      <c r="M4" s="56"/>
    </row>
    <row r="5" spans="1:13" x14ac:dyDescent="0.25">
      <c r="C5" s="10">
        <v>2022</v>
      </c>
      <c r="D5" s="10">
        <v>2021</v>
      </c>
      <c r="E5" s="10">
        <v>2020</v>
      </c>
      <c r="F5" s="10">
        <v>2019</v>
      </c>
      <c r="G5" s="10">
        <v>2018</v>
      </c>
      <c r="H5" s="36"/>
      <c r="I5" s="10">
        <v>2022</v>
      </c>
      <c r="J5" s="10">
        <v>2021</v>
      </c>
      <c r="K5" s="10">
        <v>2020</v>
      </c>
      <c r="L5" s="10">
        <v>2019</v>
      </c>
      <c r="M5" s="10">
        <v>2018</v>
      </c>
    </row>
    <row r="6" spans="1:13" x14ac:dyDescent="0.25">
      <c r="A6" s="28" t="s">
        <v>283</v>
      </c>
      <c r="B6" s="14" t="s">
        <v>342</v>
      </c>
      <c r="C6" s="15">
        <v>222</v>
      </c>
      <c r="D6" s="15">
        <v>180</v>
      </c>
      <c r="E6" s="15">
        <v>176</v>
      </c>
      <c r="F6" s="15">
        <v>185</v>
      </c>
      <c r="G6" s="15">
        <v>303</v>
      </c>
      <c r="H6" s="34"/>
      <c r="I6" s="15">
        <v>62</v>
      </c>
      <c r="J6" s="15">
        <v>40</v>
      </c>
      <c r="K6" s="15">
        <v>42</v>
      </c>
      <c r="L6" s="15">
        <v>46</v>
      </c>
      <c r="M6" s="15">
        <v>104</v>
      </c>
    </row>
    <row r="7" spans="1:13" x14ac:dyDescent="0.25">
      <c r="A7" s="28" t="s">
        <v>7</v>
      </c>
      <c r="B7" s="14" t="s">
        <v>8</v>
      </c>
      <c r="C7" s="15">
        <v>349</v>
      </c>
      <c r="D7" s="15">
        <v>365</v>
      </c>
      <c r="E7" s="15">
        <v>360</v>
      </c>
      <c r="F7" s="15">
        <v>359</v>
      </c>
      <c r="G7" s="15">
        <v>360</v>
      </c>
      <c r="H7" s="34"/>
      <c r="I7" s="15">
        <v>140</v>
      </c>
      <c r="J7" s="15">
        <v>144</v>
      </c>
      <c r="K7" s="15">
        <v>142</v>
      </c>
      <c r="L7" s="15">
        <v>147</v>
      </c>
      <c r="M7" s="15">
        <v>147</v>
      </c>
    </row>
    <row r="8" spans="1:13" x14ac:dyDescent="0.25">
      <c r="A8" s="28" t="s">
        <v>284</v>
      </c>
      <c r="B8" s="14" t="s">
        <v>343</v>
      </c>
      <c r="C8" s="15">
        <v>110</v>
      </c>
      <c r="D8" s="15">
        <v>113</v>
      </c>
      <c r="E8" s="15">
        <v>92</v>
      </c>
      <c r="F8" s="15">
        <v>83</v>
      </c>
      <c r="G8" s="15">
        <v>78</v>
      </c>
      <c r="H8" s="34"/>
      <c r="I8" s="15">
        <v>20</v>
      </c>
      <c r="J8" s="15">
        <v>20</v>
      </c>
      <c r="K8" s="15">
        <v>14</v>
      </c>
      <c r="L8" s="15">
        <v>13</v>
      </c>
      <c r="M8" s="15">
        <v>12</v>
      </c>
    </row>
    <row r="9" spans="1:13" x14ac:dyDescent="0.25">
      <c r="A9" s="28" t="s">
        <v>9</v>
      </c>
      <c r="B9" s="14" t="s">
        <v>10</v>
      </c>
      <c r="C9" s="15">
        <v>220</v>
      </c>
      <c r="D9" s="15">
        <v>329</v>
      </c>
      <c r="E9" s="15">
        <v>274</v>
      </c>
      <c r="F9" s="15">
        <v>243</v>
      </c>
      <c r="G9" s="15">
        <v>233</v>
      </c>
      <c r="H9" s="34"/>
      <c r="I9" s="15">
        <v>61</v>
      </c>
      <c r="J9" s="15">
        <v>113</v>
      </c>
      <c r="K9" s="15">
        <v>86</v>
      </c>
      <c r="L9" s="15">
        <v>72</v>
      </c>
      <c r="M9" s="15">
        <v>71</v>
      </c>
    </row>
    <row r="10" spans="1:13" x14ac:dyDescent="0.25">
      <c r="A10" s="28" t="s">
        <v>11</v>
      </c>
      <c r="B10" s="14" t="s">
        <v>12</v>
      </c>
      <c r="C10" s="15">
        <v>288</v>
      </c>
      <c r="D10" s="15">
        <v>309</v>
      </c>
      <c r="E10" s="15">
        <v>286</v>
      </c>
      <c r="F10" s="15">
        <v>302</v>
      </c>
      <c r="G10" s="15">
        <v>252</v>
      </c>
      <c r="H10" s="34"/>
      <c r="I10" s="15">
        <v>96</v>
      </c>
      <c r="J10" s="15">
        <v>100</v>
      </c>
      <c r="K10" s="15">
        <v>93</v>
      </c>
      <c r="L10" s="15">
        <v>103</v>
      </c>
      <c r="M10" s="15">
        <v>80</v>
      </c>
    </row>
    <row r="11" spans="1:13" x14ac:dyDescent="0.25">
      <c r="A11" s="28" t="s">
        <v>13</v>
      </c>
      <c r="B11" s="14" t="s">
        <v>14</v>
      </c>
      <c r="C11" s="15">
        <v>301</v>
      </c>
      <c r="D11" s="15">
        <v>321</v>
      </c>
      <c r="E11" s="15">
        <v>284</v>
      </c>
      <c r="F11" s="15">
        <v>283</v>
      </c>
      <c r="G11" s="15">
        <v>251</v>
      </c>
      <c r="H11" s="34"/>
      <c r="I11" s="15">
        <v>106</v>
      </c>
      <c r="J11" s="15">
        <v>108</v>
      </c>
      <c r="K11" s="15">
        <v>91</v>
      </c>
      <c r="L11" s="15">
        <v>93</v>
      </c>
      <c r="M11" s="15">
        <v>79</v>
      </c>
    </row>
    <row r="12" spans="1:13" x14ac:dyDescent="0.25">
      <c r="A12" s="28" t="s">
        <v>15</v>
      </c>
      <c r="B12" s="14" t="s">
        <v>16</v>
      </c>
      <c r="C12" s="15">
        <v>346</v>
      </c>
      <c r="D12" s="15">
        <v>354</v>
      </c>
      <c r="E12" s="15">
        <v>356</v>
      </c>
      <c r="F12" s="15">
        <v>328</v>
      </c>
      <c r="G12" s="15">
        <v>352</v>
      </c>
      <c r="H12" s="34"/>
      <c r="I12" s="15">
        <v>137</v>
      </c>
      <c r="J12" s="15">
        <v>135</v>
      </c>
      <c r="K12" s="15">
        <v>138</v>
      </c>
      <c r="L12" s="15">
        <v>121</v>
      </c>
      <c r="M12" s="15">
        <v>140</v>
      </c>
    </row>
    <row r="13" spans="1:13" x14ac:dyDescent="0.25">
      <c r="A13" s="28" t="s">
        <v>285</v>
      </c>
      <c r="B13" s="14" t="s">
        <v>344</v>
      </c>
      <c r="C13" s="15">
        <v>288</v>
      </c>
      <c r="D13" s="15">
        <v>268</v>
      </c>
      <c r="E13" s="15">
        <v>256</v>
      </c>
      <c r="F13" s="15">
        <v>267</v>
      </c>
      <c r="G13" s="15">
        <v>276</v>
      </c>
      <c r="H13" s="34"/>
      <c r="I13" s="15">
        <v>96</v>
      </c>
      <c r="J13" s="15">
        <v>75</v>
      </c>
      <c r="K13" s="15">
        <v>78</v>
      </c>
      <c r="L13" s="15">
        <v>83</v>
      </c>
      <c r="M13" s="15">
        <v>93</v>
      </c>
    </row>
    <row r="14" spans="1:13" x14ac:dyDescent="0.25">
      <c r="A14" s="28" t="s">
        <v>286</v>
      </c>
      <c r="B14" s="14" t="s">
        <v>345</v>
      </c>
      <c r="C14" s="15">
        <v>14</v>
      </c>
      <c r="D14" s="15">
        <v>28</v>
      </c>
      <c r="E14" s="15">
        <v>57</v>
      </c>
      <c r="F14" s="15">
        <v>68</v>
      </c>
      <c r="G14" s="15">
        <v>45</v>
      </c>
      <c r="H14" s="34"/>
      <c r="I14" s="15">
        <v>1</v>
      </c>
      <c r="J14" s="15">
        <v>3</v>
      </c>
      <c r="K14" s="15">
        <v>8</v>
      </c>
      <c r="L14" s="15">
        <v>10</v>
      </c>
      <c r="M14" s="15">
        <v>8</v>
      </c>
    </row>
    <row r="15" spans="1:13" x14ac:dyDescent="0.25">
      <c r="A15" s="28" t="s">
        <v>17</v>
      </c>
      <c r="B15" s="14" t="s">
        <v>18</v>
      </c>
      <c r="C15" s="15">
        <v>251</v>
      </c>
      <c r="D15" s="15">
        <v>291</v>
      </c>
      <c r="E15" s="15">
        <v>242</v>
      </c>
      <c r="F15" s="15">
        <v>256</v>
      </c>
      <c r="G15" s="15">
        <v>228</v>
      </c>
      <c r="H15" s="34"/>
      <c r="I15" s="15">
        <v>77</v>
      </c>
      <c r="J15" s="15">
        <v>88</v>
      </c>
      <c r="K15" s="15">
        <v>70</v>
      </c>
      <c r="L15" s="15">
        <v>77</v>
      </c>
      <c r="M15" s="15">
        <v>68</v>
      </c>
    </row>
    <row r="16" spans="1:13" x14ac:dyDescent="0.25">
      <c r="A16" s="28" t="s">
        <v>19</v>
      </c>
      <c r="B16" s="14" t="s">
        <v>20</v>
      </c>
      <c r="C16" s="15">
        <v>194</v>
      </c>
      <c r="D16" s="15">
        <v>205</v>
      </c>
      <c r="E16" s="15">
        <v>210</v>
      </c>
      <c r="F16" s="15">
        <v>189</v>
      </c>
      <c r="G16" s="15">
        <v>187</v>
      </c>
      <c r="H16" s="34"/>
      <c r="I16" s="15">
        <v>49</v>
      </c>
      <c r="J16" s="15">
        <v>48</v>
      </c>
      <c r="K16" s="15">
        <v>56</v>
      </c>
      <c r="L16" s="15">
        <v>50</v>
      </c>
      <c r="M16" s="15">
        <v>45</v>
      </c>
    </row>
    <row r="17" spans="1:13" x14ac:dyDescent="0.25">
      <c r="A17" s="28" t="s">
        <v>21</v>
      </c>
      <c r="B17" s="14" t="s">
        <v>22</v>
      </c>
      <c r="C17" s="15">
        <v>363</v>
      </c>
      <c r="D17" s="15">
        <v>364</v>
      </c>
      <c r="E17" s="15">
        <v>370</v>
      </c>
      <c r="F17" s="15">
        <v>350</v>
      </c>
      <c r="G17" s="15">
        <v>364</v>
      </c>
      <c r="H17" s="34"/>
      <c r="I17" s="15">
        <v>150</v>
      </c>
      <c r="J17" s="15">
        <v>143</v>
      </c>
      <c r="K17" s="15">
        <v>152</v>
      </c>
      <c r="L17" s="15">
        <v>139</v>
      </c>
      <c r="M17" s="15">
        <v>150</v>
      </c>
    </row>
    <row r="18" spans="1:13" x14ac:dyDescent="0.25">
      <c r="A18" s="28" t="s">
        <v>287</v>
      </c>
      <c r="B18" s="14" t="s">
        <v>346</v>
      </c>
      <c r="C18" s="15">
        <v>319</v>
      </c>
      <c r="D18" s="15">
        <v>350</v>
      </c>
      <c r="E18" s="15">
        <v>347</v>
      </c>
      <c r="F18" s="15">
        <v>343</v>
      </c>
      <c r="G18" s="15">
        <v>312</v>
      </c>
      <c r="H18" s="34"/>
      <c r="I18" s="15">
        <v>116</v>
      </c>
      <c r="J18" s="15">
        <v>131</v>
      </c>
      <c r="K18" s="15">
        <v>130</v>
      </c>
      <c r="L18" s="15">
        <v>132</v>
      </c>
      <c r="M18" s="15">
        <v>110</v>
      </c>
    </row>
    <row r="19" spans="1:13" x14ac:dyDescent="0.25">
      <c r="A19" s="28" t="s">
        <v>23</v>
      </c>
      <c r="B19" s="14" t="s">
        <v>24</v>
      </c>
      <c r="C19" s="15">
        <v>147</v>
      </c>
      <c r="D19" s="15">
        <v>142</v>
      </c>
      <c r="E19" s="15">
        <v>132</v>
      </c>
      <c r="F19" s="15">
        <v>120</v>
      </c>
      <c r="G19" s="15">
        <v>93</v>
      </c>
      <c r="H19" s="34"/>
      <c r="I19" s="15">
        <v>33</v>
      </c>
      <c r="J19" s="15">
        <v>28</v>
      </c>
      <c r="K19" s="15">
        <v>23</v>
      </c>
      <c r="L19" s="15">
        <v>19</v>
      </c>
      <c r="M19" s="15">
        <v>16</v>
      </c>
    </row>
    <row r="20" spans="1:13" x14ac:dyDescent="0.25">
      <c r="A20" s="28" t="s">
        <v>25</v>
      </c>
      <c r="B20" s="14" t="s">
        <v>26</v>
      </c>
      <c r="C20" s="15">
        <v>16</v>
      </c>
      <c r="D20" s="15">
        <v>12</v>
      </c>
      <c r="E20" s="15">
        <v>14</v>
      </c>
      <c r="F20" s="15">
        <v>14</v>
      </c>
      <c r="G20" s="15">
        <v>11</v>
      </c>
      <c r="H20" s="34"/>
      <c r="I20" s="15">
        <v>2</v>
      </c>
      <c r="J20" s="15">
        <v>1</v>
      </c>
      <c r="K20" s="15">
        <v>1</v>
      </c>
      <c r="L20" s="15">
        <v>1</v>
      </c>
      <c r="M20" s="15">
        <v>1</v>
      </c>
    </row>
    <row r="21" spans="1:13" x14ac:dyDescent="0.25">
      <c r="A21" s="28" t="s">
        <v>27</v>
      </c>
      <c r="B21" s="14" t="s">
        <v>28</v>
      </c>
      <c r="C21" s="15">
        <v>293</v>
      </c>
      <c r="D21" s="15">
        <v>295</v>
      </c>
      <c r="E21" s="15">
        <v>272</v>
      </c>
      <c r="F21" s="15">
        <v>263</v>
      </c>
      <c r="G21" s="15">
        <v>238</v>
      </c>
      <c r="H21" s="34"/>
      <c r="I21" s="15">
        <v>100</v>
      </c>
      <c r="J21" s="15">
        <v>91</v>
      </c>
      <c r="K21" s="15">
        <v>84</v>
      </c>
      <c r="L21" s="15">
        <v>80</v>
      </c>
      <c r="M21" s="15">
        <v>74</v>
      </c>
    </row>
    <row r="22" spans="1:13" x14ac:dyDescent="0.25">
      <c r="A22" s="28" t="s">
        <v>288</v>
      </c>
      <c r="B22" s="14" t="s">
        <v>347</v>
      </c>
      <c r="C22" s="15">
        <v>347</v>
      </c>
      <c r="D22" s="15">
        <v>371</v>
      </c>
      <c r="E22" s="15">
        <v>378</v>
      </c>
      <c r="F22" s="15">
        <v>372</v>
      </c>
      <c r="G22" s="15">
        <v>365</v>
      </c>
      <c r="H22" s="34"/>
      <c r="I22" s="15">
        <v>138</v>
      </c>
      <c r="J22" s="15">
        <v>150</v>
      </c>
      <c r="K22" s="15">
        <v>159</v>
      </c>
      <c r="L22" s="15">
        <v>158</v>
      </c>
      <c r="M22" s="15">
        <v>151</v>
      </c>
    </row>
    <row r="23" spans="1:13" x14ac:dyDescent="0.25">
      <c r="A23" s="28" t="s">
        <v>289</v>
      </c>
      <c r="B23" s="14" t="s">
        <v>348</v>
      </c>
      <c r="C23" s="15">
        <v>304</v>
      </c>
      <c r="D23" s="15">
        <v>363</v>
      </c>
      <c r="E23" s="15">
        <v>359</v>
      </c>
      <c r="F23" s="15">
        <v>316</v>
      </c>
      <c r="G23" s="15">
        <v>305</v>
      </c>
      <c r="H23" s="34"/>
      <c r="I23" s="15">
        <v>109</v>
      </c>
      <c r="J23" s="15">
        <v>142</v>
      </c>
      <c r="K23" s="15">
        <v>141</v>
      </c>
      <c r="L23" s="15">
        <v>112</v>
      </c>
      <c r="M23" s="15">
        <v>105</v>
      </c>
    </row>
    <row r="24" spans="1:13" x14ac:dyDescent="0.25">
      <c r="A24" s="28" t="s">
        <v>29</v>
      </c>
      <c r="B24" s="14" t="s">
        <v>30</v>
      </c>
      <c r="C24" s="15">
        <v>241</v>
      </c>
      <c r="D24" s="15">
        <v>253</v>
      </c>
      <c r="E24" s="15">
        <v>226</v>
      </c>
      <c r="F24" s="15">
        <v>291</v>
      </c>
      <c r="G24" s="15">
        <v>212</v>
      </c>
      <c r="H24" s="34"/>
      <c r="I24" s="15">
        <v>72</v>
      </c>
      <c r="J24" s="15">
        <v>68</v>
      </c>
      <c r="K24" s="15">
        <v>64</v>
      </c>
      <c r="L24" s="15">
        <v>96</v>
      </c>
      <c r="M24" s="15">
        <v>60</v>
      </c>
    </row>
    <row r="25" spans="1:13" x14ac:dyDescent="0.25">
      <c r="A25" s="28" t="s">
        <v>31</v>
      </c>
      <c r="B25" s="14" t="s">
        <v>32</v>
      </c>
      <c r="C25" s="15">
        <v>232</v>
      </c>
      <c r="D25" s="15">
        <v>264</v>
      </c>
      <c r="E25" s="15">
        <v>245</v>
      </c>
      <c r="F25" s="15">
        <v>281</v>
      </c>
      <c r="G25" s="15">
        <v>273</v>
      </c>
      <c r="H25" s="34"/>
      <c r="I25" s="15">
        <v>68</v>
      </c>
      <c r="J25" s="15">
        <v>73</v>
      </c>
      <c r="K25" s="15">
        <v>72</v>
      </c>
      <c r="L25" s="15">
        <v>91</v>
      </c>
      <c r="M25" s="15">
        <v>91</v>
      </c>
    </row>
    <row r="26" spans="1:13" x14ac:dyDescent="0.25">
      <c r="A26" s="28" t="s">
        <v>33</v>
      </c>
      <c r="B26" s="14" t="s">
        <v>34</v>
      </c>
      <c r="C26" s="15">
        <v>271</v>
      </c>
      <c r="D26" s="15">
        <v>274</v>
      </c>
      <c r="E26" s="15">
        <v>305</v>
      </c>
      <c r="F26" s="15">
        <v>296</v>
      </c>
      <c r="G26" s="15">
        <v>267</v>
      </c>
      <c r="H26" s="34"/>
      <c r="I26" s="15">
        <v>87</v>
      </c>
      <c r="J26" s="15">
        <v>79</v>
      </c>
      <c r="K26" s="15">
        <v>103</v>
      </c>
      <c r="L26" s="15">
        <v>98</v>
      </c>
      <c r="M26" s="15">
        <v>86</v>
      </c>
    </row>
    <row r="27" spans="1:13" x14ac:dyDescent="0.25">
      <c r="A27" s="28" t="s">
        <v>35</v>
      </c>
      <c r="B27" s="14" t="s">
        <v>36</v>
      </c>
      <c r="C27" s="15">
        <v>321</v>
      </c>
      <c r="D27" s="15">
        <v>333</v>
      </c>
      <c r="E27" s="15">
        <v>341</v>
      </c>
      <c r="F27" s="15">
        <v>314</v>
      </c>
      <c r="G27" s="15">
        <v>324</v>
      </c>
      <c r="H27" s="34"/>
      <c r="I27" s="15">
        <v>118</v>
      </c>
      <c r="J27" s="15">
        <v>117</v>
      </c>
      <c r="K27" s="15">
        <v>126</v>
      </c>
      <c r="L27" s="15">
        <v>111</v>
      </c>
      <c r="M27" s="15">
        <v>119</v>
      </c>
    </row>
    <row r="28" spans="1:13" x14ac:dyDescent="0.25">
      <c r="A28" s="28" t="s">
        <v>37</v>
      </c>
      <c r="B28" s="14" t="s">
        <v>38</v>
      </c>
      <c r="C28" s="15">
        <v>139</v>
      </c>
      <c r="D28" s="15">
        <v>176</v>
      </c>
      <c r="E28" s="15">
        <v>150</v>
      </c>
      <c r="F28" s="15">
        <v>147</v>
      </c>
      <c r="G28" s="15">
        <v>130</v>
      </c>
      <c r="H28" s="34"/>
      <c r="I28" s="15">
        <v>30</v>
      </c>
      <c r="J28" s="15">
        <v>37</v>
      </c>
      <c r="K28" s="15">
        <v>29</v>
      </c>
      <c r="L28" s="15">
        <v>29</v>
      </c>
      <c r="M28" s="15">
        <v>27</v>
      </c>
    </row>
    <row r="29" spans="1:13" x14ac:dyDescent="0.25">
      <c r="A29" s="28" t="s">
        <v>39</v>
      </c>
      <c r="B29" s="14" t="s">
        <v>40</v>
      </c>
      <c r="C29" s="15">
        <v>329</v>
      </c>
      <c r="D29" s="15">
        <v>343</v>
      </c>
      <c r="E29" s="15">
        <v>351</v>
      </c>
      <c r="F29" s="15">
        <v>353</v>
      </c>
      <c r="G29" s="15">
        <v>341</v>
      </c>
      <c r="H29" s="34"/>
      <c r="I29" s="15">
        <v>126</v>
      </c>
      <c r="J29" s="15">
        <v>126</v>
      </c>
      <c r="K29" s="15">
        <v>133</v>
      </c>
      <c r="L29" s="15">
        <v>142</v>
      </c>
      <c r="M29" s="15">
        <v>131</v>
      </c>
    </row>
    <row r="30" spans="1:13" x14ac:dyDescent="0.25">
      <c r="A30" s="28" t="s">
        <v>41</v>
      </c>
      <c r="B30" s="14" t="s">
        <v>42</v>
      </c>
      <c r="C30" s="15">
        <v>165</v>
      </c>
      <c r="D30" s="15">
        <v>167</v>
      </c>
      <c r="E30" s="15">
        <v>165</v>
      </c>
      <c r="F30" s="15">
        <v>179</v>
      </c>
      <c r="G30" s="15">
        <v>218</v>
      </c>
      <c r="H30" s="34"/>
      <c r="I30" s="15">
        <v>40</v>
      </c>
      <c r="J30" s="15">
        <v>35</v>
      </c>
      <c r="K30" s="15">
        <v>34</v>
      </c>
      <c r="L30" s="15">
        <v>45</v>
      </c>
      <c r="M30" s="15">
        <v>62</v>
      </c>
    </row>
    <row r="31" spans="1:13" x14ac:dyDescent="0.25">
      <c r="A31" s="28" t="s">
        <v>290</v>
      </c>
      <c r="B31" s="14" t="s">
        <v>349</v>
      </c>
      <c r="C31" s="15">
        <v>348</v>
      </c>
      <c r="D31" s="15">
        <v>335</v>
      </c>
      <c r="E31" s="15">
        <v>354</v>
      </c>
      <c r="F31" s="15">
        <v>317</v>
      </c>
      <c r="G31" s="15">
        <v>308</v>
      </c>
      <c r="H31" s="34"/>
      <c r="I31" s="15">
        <v>139</v>
      </c>
      <c r="J31" s="15">
        <v>119</v>
      </c>
      <c r="K31" s="15">
        <v>136</v>
      </c>
      <c r="L31" s="15">
        <v>113</v>
      </c>
      <c r="M31" s="15">
        <v>108</v>
      </c>
    </row>
    <row r="32" spans="1:13" x14ac:dyDescent="0.25">
      <c r="A32" s="28" t="s">
        <v>291</v>
      </c>
      <c r="B32" s="14" t="s">
        <v>350</v>
      </c>
      <c r="C32" s="15">
        <v>134</v>
      </c>
      <c r="D32" s="15">
        <v>195</v>
      </c>
      <c r="E32" s="15">
        <v>185</v>
      </c>
      <c r="F32" s="15">
        <v>212</v>
      </c>
      <c r="G32" s="15">
        <v>152</v>
      </c>
      <c r="H32" s="34"/>
      <c r="I32" s="15">
        <v>27</v>
      </c>
      <c r="J32" s="15">
        <v>44</v>
      </c>
      <c r="K32" s="15">
        <v>47</v>
      </c>
      <c r="L32" s="15">
        <v>58</v>
      </c>
      <c r="M32" s="15">
        <v>34</v>
      </c>
    </row>
    <row r="33" spans="1:13" x14ac:dyDescent="0.25">
      <c r="A33" s="28" t="s">
        <v>43</v>
      </c>
      <c r="B33" s="14" t="s">
        <v>44</v>
      </c>
      <c r="C33" s="15">
        <v>158</v>
      </c>
      <c r="D33" s="15">
        <v>165</v>
      </c>
      <c r="E33" s="15">
        <v>151</v>
      </c>
      <c r="F33" s="15">
        <v>158</v>
      </c>
      <c r="G33" s="15">
        <v>227</v>
      </c>
      <c r="H33" s="34"/>
      <c r="I33" s="15">
        <v>38</v>
      </c>
      <c r="J33" s="15">
        <v>33</v>
      </c>
      <c r="K33" s="15">
        <v>30</v>
      </c>
      <c r="L33" s="15">
        <v>32</v>
      </c>
      <c r="M33" s="15">
        <v>67</v>
      </c>
    </row>
    <row r="34" spans="1:13" x14ac:dyDescent="0.25">
      <c r="A34" s="28" t="s">
        <v>45</v>
      </c>
      <c r="B34" s="14" t="s">
        <v>46</v>
      </c>
      <c r="C34" s="15">
        <v>314</v>
      </c>
      <c r="D34" s="15">
        <v>341</v>
      </c>
      <c r="E34" s="15">
        <v>325</v>
      </c>
      <c r="F34" s="15">
        <v>326</v>
      </c>
      <c r="G34" s="15">
        <v>320</v>
      </c>
      <c r="H34" s="34"/>
      <c r="I34" s="15">
        <v>115</v>
      </c>
      <c r="J34" s="15">
        <v>124</v>
      </c>
      <c r="K34" s="15">
        <v>117</v>
      </c>
      <c r="L34" s="15">
        <v>119</v>
      </c>
      <c r="M34" s="15">
        <v>115</v>
      </c>
    </row>
    <row r="35" spans="1:13" x14ac:dyDescent="0.25">
      <c r="A35" s="28" t="s">
        <v>292</v>
      </c>
      <c r="B35" s="14" t="s">
        <v>351</v>
      </c>
      <c r="C35" s="15">
        <v>52</v>
      </c>
      <c r="D35" s="15">
        <v>135</v>
      </c>
      <c r="E35" s="15">
        <v>175</v>
      </c>
      <c r="F35" s="15">
        <v>137</v>
      </c>
      <c r="G35" s="15">
        <v>108</v>
      </c>
      <c r="H35" s="34"/>
      <c r="I35" s="15">
        <v>9</v>
      </c>
      <c r="J35" s="15">
        <v>25</v>
      </c>
      <c r="K35" s="15">
        <v>41</v>
      </c>
      <c r="L35" s="15">
        <v>24</v>
      </c>
      <c r="M35" s="15">
        <v>23</v>
      </c>
    </row>
    <row r="36" spans="1:13" x14ac:dyDescent="0.25">
      <c r="A36" s="28" t="s">
        <v>293</v>
      </c>
      <c r="B36" s="14" t="s">
        <v>352</v>
      </c>
      <c r="C36" s="15">
        <v>361</v>
      </c>
      <c r="D36" s="15">
        <v>374</v>
      </c>
      <c r="E36" s="15">
        <v>376</v>
      </c>
      <c r="F36" s="15">
        <v>373</v>
      </c>
      <c r="G36" s="15">
        <v>375</v>
      </c>
      <c r="H36" s="34"/>
      <c r="I36" s="15">
        <v>148</v>
      </c>
      <c r="J36" s="15">
        <v>153</v>
      </c>
      <c r="K36" s="15">
        <v>157</v>
      </c>
      <c r="L36" s="15">
        <v>159</v>
      </c>
      <c r="M36" s="15">
        <v>159</v>
      </c>
    </row>
    <row r="37" spans="1:13" x14ac:dyDescent="0.25">
      <c r="A37" s="28" t="s">
        <v>294</v>
      </c>
      <c r="B37" s="14" t="s">
        <v>353</v>
      </c>
      <c r="C37" s="15" t="s">
        <v>852</v>
      </c>
      <c r="D37" s="15" t="s">
        <v>852</v>
      </c>
      <c r="E37" s="15" t="s">
        <v>852</v>
      </c>
      <c r="F37" s="15" t="s">
        <v>852</v>
      </c>
      <c r="G37" s="15" t="s">
        <v>852</v>
      </c>
      <c r="H37" s="34"/>
      <c r="I37" s="15" t="s">
        <v>852</v>
      </c>
      <c r="J37" s="15" t="s">
        <v>852</v>
      </c>
      <c r="K37" s="15" t="s">
        <v>852</v>
      </c>
      <c r="L37" s="15" t="s">
        <v>852</v>
      </c>
      <c r="M37" s="15" t="s">
        <v>852</v>
      </c>
    </row>
    <row r="38" spans="1:13" x14ac:dyDescent="0.25">
      <c r="A38" s="28" t="s">
        <v>47</v>
      </c>
      <c r="B38" s="14" t="s">
        <v>48</v>
      </c>
      <c r="C38" s="15">
        <v>284</v>
      </c>
      <c r="D38" s="15">
        <v>310</v>
      </c>
      <c r="E38" s="15">
        <v>285</v>
      </c>
      <c r="F38" s="15">
        <v>232</v>
      </c>
      <c r="G38" s="15">
        <v>289</v>
      </c>
      <c r="H38" s="34"/>
      <c r="I38" s="15">
        <v>94</v>
      </c>
      <c r="J38" s="15">
        <v>101</v>
      </c>
      <c r="K38" s="15">
        <v>92</v>
      </c>
      <c r="L38" s="15">
        <v>67</v>
      </c>
      <c r="M38" s="15">
        <v>101</v>
      </c>
    </row>
    <row r="39" spans="1:13" x14ac:dyDescent="0.25">
      <c r="A39" s="28" t="s">
        <v>295</v>
      </c>
      <c r="B39" s="14" t="s">
        <v>354</v>
      </c>
      <c r="C39" s="15">
        <v>159</v>
      </c>
      <c r="D39" s="15">
        <v>105</v>
      </c>
      <c r="E39" s="15">
        <v>123</v>
      </c>
      <c r="F39" s="15">
        <v>159</v>
      </c>
      <c r="G39" s="15">
        <v>43</v>
      </c>
      <c r="H39" s="34"/>
      <c r="I39" s="15">
        <v>39</v>
      </c>
      <c r="J39" s="15">
        <v>19</v>
      </c>
      <c r="K39" s="15">
        <v>19</v>
      </c>
      <c r="L39" s="15">
        <v>33</v>
      </c>
      <c r="M39" s="15">
        <v>7</v>
      </c>
    </row>
    <row r="40" spans="1:13" x14ac:dyDescent="0.25">
      <c r="A40" s="28" t="s">
        <v>296</v>
      </c>
      <c r="B40" s="14" t="s">
        <v>355</v>
      </c>
      <c r="C40" s="15">
        <v>78</v>
      </c>
      <c r="D40" s="15">
        <v>99</v>
      </c>
      <c r="E40" s="15">
        <v>59</v>
      </c>
      <c r="F40" s="15">
        <v>65</v>
      </c>
      <c r="G40" s="15">
        <v>94</v>
      </c>
      <c r="H40" s="34"/>
      <c r="I40" s="15">
        <v>15</v>
      </c>
      <c r="J40" s="15">
        <v>17</v>
      </c>
      <c r="K40" s="15">
        <v>9</v>
      </c>
      <c r="L40" s="15">
        <v>9</v>
      </c>
      <c r="M40" s="15">
        <v>17</v>
      </c>
    </row>
    <row r="41" spans="1:13" x14ac:dyDescent="0.25">
      <c r="A41" s="28" t="s">
        <v>49</v>
      </c>
      <c r="B41" s="14" t="s">
        <v>50</v>
      </c>
      <c r="C41" s="15">
        <v>118</v>
      </c>
      <c r="D41" s="15">
        <v>123</v>
      </c>
      <c r="E41" s="15">
        <v>120</v>
      </c>
      <c r="F41" s="15">
        <v>112</v>
      </c>
      <c r="G41" s="15">
        <v>101</v>
      </c>
      <c r="H41" s="34"/>
      <c r="I41" s="15">
        <v>22</v>
      </c>
      <c r="J41" s="15">
        <v>21</v>
      </c>
      <c r="K41" s="15">
        <v>18</v>
      </c>
      <c r="L41" s="15">
        <v>17</v>
      </c>
      <c r="M41" s="15">
        <v>19</v>
      </c>
    </row>
    <row r="42" spans="1:13" x14ac:dyDescent="0.25">
      <c r="A42" s="28" t="s">
        <v>53</v>
      </c>
      <c r="B42" s="14" t="s">
        <v>54</v>
      </c>
      <c r="C42" s="15">
        <v>358</v>
      </c>
      <c r="D42" s="15">
        <v>376</v>
      </c>
      <c r="E42" s="15">
        <v>369</v>
      </c>
      <c r="F42" s="15">
        <v>368</v>
      </c>
      <c r="G42" s="15">
        <v>369</v>
      </c>
      <c r="H42" s="34"/>
      <c r="I42" s="15">
        <v>146</v>
      </c>
      <c r="J42" s="15">
        <v>155</v>
      </c>
      <c r="K42" s="15">
        <v>151</v>
      </c>
      <c r="L42" s="15">
        <v>155</v>
      </c>
      <c r="M42" s="15">
        <v>155</v>
      </c>
    </row>
    <row r="43" spans="1:13" x14ac:dyDescent="0.25">
      <c r="A43" s="28" t="s">
        <v>297</v>
      </c>
      <c r="B43" s="14" t="s">
        <v>356</v>
      </c>
      <c r="C43" s="15">
        <v>344</v>
      </c>
      <c r="D43" s="15">
        <v>356</v>
      </c>
      <c r="E43" s="15">
        <v>358</v>
      </c>
      <c r="F43" s="15">
        <v>362</v>
      </c>
      <c r="G43" s="15">
        <v>332</v>
      </c>
      <c r="H43" s="34"/>
      <c r="I43" s="15">
        <v>135</v>
      </c>
      <c r="J43" s="15">
        <v>137</v>
      </c>
      <c r="K43" s="15">
        <v>140</v>
      </c>
      <c r="L43" s="15">
        <v>150</v>
      </c>
      <c r="M43" s="15">
        <v>124</v>
      </c>
    </row>
    <row r="44" spans="1:13" x14ac:dyDescent="0.25">
      <c r="A44" s="28" t="s">
        <v>55</v>
      </c>
      <c r="B44" s="14" t="s">
        <v>56</v>
      </c>
      <c r="C44" s="15">
        <v>269</v>
      </c>
      <c r="D44" s="15">
        <v>294</v>
      </c>
      <c r="E44" s="15">
        <v>297</v>
      </c>
      <c r="F44" s="15">
        <v>264</v>
      </c>
      <c r="G44" s="15">
        <v>269</v>
      </c>
      <c r="H44" s="34"/>
      <c r="I44" s="15">
        <v>85</v>
      </c>
      <c r="J44" s="15">
        <v>90</v>
      </c>
      <c r="K44" s="15">
        <v>97</v>
      </c>
      <c r="L44" s="15">
        <v>81</v>
      </c>
      <c r="M44" s="15">
        <v>88</v>
      </c>
    </row>
    <row r="45" spans="1:13" x14ac:dyDescent="0.25">
      <c r="A45" s="28" t="s">
        <v>57</v>
      </c>
      <c r="B45" s="14" t="s">
        <v>58</v>
      </c>
      <c r="C45" s="15">
        <v>379</v>
      </c>
      <c r="D45" s="15">
        <v>384</v>
      </c>
      <c r="E45" s="15">
        <v>383</v>
      </c>
      <c r="F45" s="15">
        <v>370</v>
      </c>
      <c r="G45" s="15">
        <v>376</v>
      </c>
      <c r="H45" s="34"/>
      <c r="I45" s="15">
        <v>162</v>
      </c>
      <c r="J45" s="15">
        <v>162</v>
      </c>
      <c r="K45" s="15">
        <v>161</v>
      </c>
      <c r="L45" s="15">
        <v>157</v>
      </c>
      <c r="M45" s="15">
        <v>160</v>
      </c>
    </row>
    <row r="46" spans="1:13" x14ac:dyDescent="0.25">
      <c r="A46" s="28" t="s">
        <v>298</v>
      </c>
      <c r="B46" s="14" t="s">
        <v>357</v>
      </c>
      <c r="C46" s="15">
        <v>380</v>
      </c>
      <c r="D46" s="15">
        <v>379</v>
      </c>
      <c r="E46" s="15">
        <v>373</v>
      </c>
      <c r="F46" s="15">
        <v>369</v>
      </c>
      <c r="G46" s="15">
        <v>353</v>
      </c>
      <c r="H46" s="34"/>
      <c r="I46" s="15">
        <v>163</v>
      </c>
      <c r="J46" s="15">
        <v>158</v>
      </c>
      <c r="K46" s="15">
        <v>154</v>
      </c>
      <c r="L46" s="15">
        <v>156</v>
      </c>
      <c r="M46" s="15">
        <v>141</v>
      </c>
    </row>
    <row r="47" spans="1:13" x14ac:dyDescent="0.25">
      <c r="A47" s="28" t="s">
        <v>51</v>
      </c>
      <c r="B47" s="14" t="s">
        <v>52</v>
      </c>
      <c r="C47" s="15">
        <v>367</v>
      </c>
      <c r="D47" s="15">
        <v>368</v>
      </c>
      <c r="E47" s="15">
        <v>366</v>
      </c>
      <c r="F47" s="15">
        <v>367</v>
      </c>
      <c r="G47" s="15">
        <v>372</v>
      </c>
      <c r="H47" s="34"/>
      <c r="I47" s="15">
        <v>154</v>
      </c>
      <c r="J47" s="15">
        <v>147</v>
      </c>
      <c r="K47" s="15">
        <v>148</v>
      </c>
      <c r="L47" s="15">
        <v>154</v>
      </c>
      <c r="M47" s="15">
        <v>158</v>
      </c>
    </row>
    <row r="48" spans="1:13" x14ac:dyDescent="0.25">
      <c r="A48" s="28" t="s">
        <v>299</v>
      </c>
      <c r="B48" s="14" t="s">
        <v>358</v>
      </c>
      <c r="C48" s="15">
        <v>53</v>
      </c>
      <c r="D48" s="15">
        <v>91</v>
      </c>
      <c r="E48" s="15">
        <v>76</v>
      </c>
      <c r="F48" s="15">
        <v>83</v>
      </c>
      <c r="G48" s="15">
        <v>106</v>
      </c>
      <c r="H48" s="34"/>
      <c r="I48" s="15">
        <v>10</v>
      </c>
      <c r="J48" s="15">
        <v>12</v>
      </c>
      <c r="K48" s="15">
        <v>12</v>
      </c>
      <c r="L48" s="15">
        <v>13</v>
      </c>
      <c r="M48" s="15">
        <v>21</v>
      </c>
    </row>
    <row r="49" spans="1:13" x14ac:dyDescent="0.25">
      <c r="A49" s="28" t="s">
        <v>59</v>
      </c>
      <c r="B49" s="14" t="s">
        <v>60</v>
      </c>
      <c r="C49" s="15">
        <v>45</v>
      </c>
      <c r="D49" s="15">
        <v>52</v>
      </c>
      <c r="E49" s="15">
        <v>53</v>
      </c>
      <c r="F49" s="15">
        <v>45</v>
      </c>
      <c r="G49" s="15">
        <v>53</v>
      </c>
      <c r="H49" s="34"/>
      <c r="I49" s="15">
        <v>8</v>
      </c>
      <c r="J49" s="15">
        <v>6</v>
      </c>
      <c r="K49" s="15">
        <v>7</v>
      </c>
      <c r="L49" s="15">
        <v>7</v>
      </c>
      <c r="M49" s="15">
        <v>9</v>
      </c>
    </row>
    <row r="50" spans="1:13" x14ac:dyDescent="0.25">
      <c r="A50" s="28" t="s">
        <v>300</v>
      </c>
      <c r="B50" s="14" t="s">
        <v>359</v>
      </c>
      <c r="C50" s="15">
        <v>370</v>
      </c>
      <c r="D50" s="15">
        <v>371</v>
      </c>
      <c r="E50" s="15">
        <v>355</v>
      </c>
      <c r="F50" s="15">
        <v>347</v>
      </c>
      <c r="G50" s="15">
        <v>284</v>
      </c>
      <c r="H50" s="34"/>
      <c r="I50" s="15">
        <v>156</v>
      </c>
      <c r="J50" s="15">
        <v>150</v>
      </c>
      <c r="K50" s="15">
        <v>137</v>
      </c>
      <c r="L50" s="15">
        <v>136</v>
      </c>
      <c r="M50" s="15">
        <v>99</v>
      </c>
    </row>
    <row r="51" spans="1:13" x14ac:dyDescent="0.25">
      <c r="A51" s="28" t="s">
        <v>61</v>
      </c>
      <c r="B51" s="14" t="s">
        <v>62</v>
      </c>
      <c r="C51" s="15">
        <v>209</v>
      </c>
      <c r="D51" s="15">
        <v>243</v>
      </c>
      <c r="E51" s="15">
        <v>244</v>
      </c>
      <c r="F51" s="15">
        <v>278</v>
      </c>
      <c r="G51" s="15">
        <v>240</v>
      </c>
      <c r="H51" s="34"/>
      <c r="I51" s="15">
        <v>55</v>
      </c>
      <c r="J51" s="15">
        <v>63</v>
      </c>
      <c r="K51" s="15">
        <v>71</v>
      </c>
      <c r="L51" s="15">
        <v>88</v>
      </c>
      <c r="M51" s="15">
        <v>75</v>
      </c>
    </row>
    <row r="52" spans="1:13" x14ac:dyDescent="0.25">
      <c r="A52" s="28" t="s">
        <v>301</v>
      </c>
      <c r="B52" s="14" t="s">
        <v>360</v>
      </c>
      <c r="C52" s="15">
        <v>356</v>
      </c>
      <c r="D52" s="15">
        <v>362</v>
      </c>
      <c r="E52" s="15">
        <v>365</v>
      </c>
      <c r="F52" s="15">
        <v>342</v>
      </c>
      <c r="G52" s="15">
        <v>349</v>
      </c>
      <c r="H52" s="34"/>
      <c r="I52" s="15">
        <v>145</v>
      </c>
      <c r="J52" s="15">
        <v>141</v>
      </c>
      <c r="K52" s="15">
        <v>147</v>
      </c>
      <c r="L52" s="15">
        <v>131</v>
      </c>
      <c r="M52" s="15">
        <v>137</v>
      </c>
    </row>
    <row r="53" spans="1:13" x14ac:dyDescent="0.25">
      <c r="A53" s="28" t="s">
        <v>302</v>
      </c>
      <c r="B53" s="14" t="s">
        <v>361</v>
      </c>
      <c r="C53" s="15">
        <v>110</v>
      </c>
      <c r="D53" s="15">
        <v>128</v>
      </c>
      <c r="E53" s="15">
        <v>136</v>
      </c>
      <c r="F53" s="15">
        <v>124</v>
      </c>
      <c r="G53" s="15">
        <v>114</v>
      </c>
      <c r="H53" s="34"/>
      <c r="I53" s="15">
        <v>20</v>
      </c>
      <c r="J53" s="15">
        <v>23</v>
      </c>
      <c r="K53" s="15">
        <v>24</v>
      </c>
      <c r="L53" s="15">
        <v>21</v>
      </c>
      <c r="M53" s="15">
        <v>25</v>
      </c>
    </row>
    <row r="54" spans="1:13" x14ac:dyDescent="0.25">
      <c r="A54" s="28" t="s">
        <v>63</v>
      </c>
      <c r="B54" s="14" t="s">
        <v>64</v>
      </c>
      <c r="C54" s="15">
        <v>299</v>
      </c>
      <c r="D54" s="15">
        <v>308</v>
      </c>
      <c r="E54" s="15">
        <v>300</v>
      </c>
      <c r="F54" s="15">
        <v>333</v>
      </c>
      <c r="G54" s="15">
        <v>282</v>
      </c>
      <c r="H54" s="34"/>
      <c r="I54" s="15">
        <v>104</v>
      </c>
      <c r="J54" s="15">
        <v>99</v>
      </c>
      <c r="K54" s="15">
        <v>100</v>
      </c>
      <c r="L54" s="15">
        <v>125</v>
      </c>
      <c r="M54" s="15">
        <v>97</v>
      </c>
    </row>
    <row r="55" spans="1:13" x14ac:dyDescent="0.25">
      <c r="A55" s="28" t="s">
        <v>65</v>
      </c>
      <c r="B55" s="14" t="s">
        <v>66</v>
      </c>
      <c r="C55" s="15">
        <v>105</v>
      </c>
      <c r="D55" s="15">
        <v>97</v>
      </c>
      <c r="E55" s="15">
        <v>131</v>
      </c>
      <c r="F55" s="15">
        <v>142</v>
      </c>
      <c r="G55" s="15">
        <v>133</v>
      </c>
      <c r="H55" s="34"/>
      <c r="I55" s="15">
        <v>19</v>
      </c>
      <c r="J55" s="15">
        <v>15</v>
      </c>
      <c r="K55" s="15">
        <v>22</v>
      </c>
      <c r="L55" s="15">
        <v>25</v>
      </c>
      <c r="M55" s="15">
        <v>28</v>
      </c>
    </row>
    <row r="56" spans="1:13" x14ac:dyDescent="0.25">
      <c r="A56" s="28" t="s">
        <v>67</v>
      </c>
      <c r="B56" s="14" t="s">
        <v>68</v>
      </c>
      <c r="C56" s="15">
        <v>362</v>
      </c>
      <c r="D56" s="15">
        <v>336</v>
      </c>
      <c r="E56" s="15">
        <v>357</v>
      </c>
      <c r="F56" s="15">
        <v>363</v>
      </c>
      <c r="G56" s="15">
        <v>338</v>
      </c>
      <c r="H56" s="34"/>
      <c r="I56" s="15">
        <v>149</v>
      </c>
      <c r="J56" s="15">
        <v>120</v>
      </c>
      <c r="K56" s="15">
        <v>139</v>
      </c>
      <c r="L56" s="15">
        <v>151</v>
      </c>
      <c r="M56" s="15">
        <v>128</v>
      </c>
    </row>
    <row r="57" spans="1:13" x14ac:dyDescent="0.25">
      <c r="A57" s="28" t="s">
        <v>69</v>
      </c>
      <c r="B57" s="14" t="s">
        <v>70</v>
      </c>
      <c r="C57" s="15">
        <v>146</v>
      </c>
      <c r="D57" s="15">
        <v>168</v>
      </c>
      <c r="E57" s="15">
        <v>147</v>
      </c>
      <c r="F57" s="15">
        <v>161</v>
      </c>
      <c r="G57" s="15">
        <v>140</v>
      </c>
      <c r="H57" s="34"/>
      <c r="I57" s="15">
        <v>32</v>
      </c>
      <c r="J57" s="15">
        <v>36</v>
      </c>
      <c r="K57" s="15">
        <v>27</v>
      </c>
      <c r="L57" s="15">
        <v>35</v>
      </c>
      <c r="M57" s="15">
        <v>31</v>
      </c>
    </row>
    <row r="58" spans="1:13" x14ac:dyDescent="0.25">
      <c r="A58" s="28" t="s">
        <v>303</v>
      </c>
      <c r="B58" s="14" t="s">
        <v>362</v>
      </c>
      <c r="C58" s="15">
        <v>198</v>
      </c>
      <c r="D58" s="15">
        <v>221</v>
      </c>
      <c r="E58" s="15">
        <v>187</v>
      </c>
      <c r="F58" s="15">
        <v>164</v>
      </c>
      <c r="G58" s="15">
        <v>107</v>
      </c>
      <c r="H58" s="34"/>
      <c r="I58" s="15">
        <v>50</v>
      </c>
      <c r="J58" s="15">
        <v>56</v>
      </c>
      <c r="K58" s="15">
        <v>48</v>
      </c>
      <c r="L58" s="15">
        <v>37</v>
      </c>
      <c r="M58" s="15">
        <v>22</v>
      </c>
    </row>
    <row r="59" spans="1:13" x14ac:dyDescent="0.25">
      <c r="A59" s="28" t="s">
        <v>71</v>
      </c>
      <c r="B59" s="14" t="s">
        <v>72</v>
      </c>
      <c r="C59" s="15">
        <v>275</v>
      </c>
      <c r="D59" s="15">
        <v>299</v>
      </c>
      <c r="E59" s="15">
        <v>302</v>
      </c>
      <c r="F59" s="15">
        <v>299</v>
      </c>
      <c r="G59" s="15">
        <v>230</v>
      </c>
      <c r="H59" s="34"/>
      <c r="I59" s="15">
        <v>89</v>
      </c>
      <c r="J59" s="15">
        <v>94</v>
      </c>
      <c r="K59" s="15">
        <v>101</v>
      </c>
      <c r="L59" s="15">
        <v>101</v>
      </c>
      <c r="M59" s="15">
        <v>69</v>
      </c>
    </row>
    <row r="60" spans="1:13" x14ac:dyDescent="0.25">
      <c r="A60" s="28" t="s">
        <v>73</v>
      </c>
      <c r="B60" s="14" t="s">
        <v>74</v>
      </c>
      <c r="C60" s="15">
        <v>343</v>
      </c>
      <c r="D60" s="15">
        <v>342</v>
      </c>
      <c r="E60" s="15">
        <v>352</v>
      </c>
      <c r="F60" s="15">
        <v>360</v>
      </c>
      <c r="G60" s="15">
        <v>350</v>
      </c>
      <c r="H60" s="34"/>
      <c r="I60" s="15">
        <v>134</v>
      </c>
      <c r="J60" s="15">
        <v>125</v>
      </c>
      <c r="K60" s="15">
        <v>134</v>
      </c>
      <c r="L60" s="15">
        <v>148</v>
      </c>
      <c r="M60" s="15">
        <v>138</v>
      </c>
    </row>
    <row r="61" spans="1:13" x14ac:dyDescent="0.25">
      <c r="A61" s="28" t="s">
        <v>304</v>
      </c>
      <c r="B61" s="14" t="s">
        <v>363</v>
      </c>
      <c r="C61" s="15">
        <v>201</v>
      </c>
      <c r="D61" s="15">
        <v>337</v>
      </c>
      <c r="E61" s="15">
        <v>311</v>
      </c>
      <c r="F61" s="15">
        <v>220</v>
      </c>
      <c r="G61" s="15">
        <v>250</v>
      </c>
      <c r="H61" s="34"/>
      <c r="I61" s="15">
        <v>51</v>
      </c>
      <c r="J61" s="15">
        <v>121</v>
      </c>
      <c r="K61" s="15">
        <v>108</v>
      </c>
      <c r="L61" s="15">
        <v>63</v>
      </c>
      <c r="M61" s="15">
        <v>78</v>
      </c>
    </row>
    <row r="62" spans="1:13" x14ac:dyDescent="0.25">
      <c r="A62" s="28" t="s">
        <v>305</v>
      </c>
      <c r="B62" s="14" t="s">
        <v>364</v>
      </c>
      <c r="C62" s="15">
        <v>323</v>
      </c>
      <c r="D62" s="15">
        <v>319</v>
      </c>
      <c r="E62" s="15">
        <v>305</v>
      </c>
      <c r="F62" s="15">
        <v>298</v>
      </c>
      <c r="G62" s="15">
        <v>236</v>
      </c>
      <c r="H62" s="34"/>
      <c r="I62" s="15">
        <v>120</v>
      </c>
      <c r="J62" s="15">
        <v>106</v>
      </c>
      <c r="K62" s="15">
        <v>103</v>
      </c>
      <c r="L62" s="15">
        <v>100</v>
      </c>
      <c r="M62" s="15">
        <v>73</v>
      </c>
    </row>
    <row r="63" spans="1:13" x14ac:dyDescent="0.25">
      <c r="A63" s="28" t="s">
        <v>75</v>
      </c>
      <c r="B63" s="14" t="s">
        <v>76</v>
      </c>
      <c r="C63" s="15">
        <v>201</v>
      </c>
      <c r="D63" s="15">
        <v>235</v>
      </c>
      <c r="E63" s="15">
        <v>234</v>
      </c>
      <c r="F63" s="15">
        <v>251</v>
      </c>
      <c r="G63" s="15">
        <v>268</v>
      </c>
      <c r="H63" s="34"/>
      <c r="I63" s="15">
        <v>51</v>
      </c>
      <c r="J63" s="15">
        <v>61</v>
      </c>
      <c r="K63" s="15">
        <v>67</v>
      </c>
      <c r="L63" s="15">
        <v>75</v>
      </c>
      <c r="M63" s="15">
        <v>87</v>
      </c>
    </row>
    <row r="64" spans="1:13" x14ac:dyDescent="0.25">
      <c r="A64" s="28" t="s">
        <v>77</v>
      </c>
      <c r="B64" s="14" t="s">
        <v>78</v>
      </c>
      <c r="C64" s="15">
        <v>226</v>
      </c>
      <c r="D64" s="15">
        <v>209</v>
      </c>
      <c r="E64" s="15">
        <v>145</v>
      </c>
      <c r="F64" s="15">
        <v>162</v>
      </c>
      <c r="G64" s="15">
        <v>166</v>
      </c>
      <c r="H64" s="34"/>
      <c r="I64" s="15">
        <v>66</v>
      </c>
      <c r="J64" s="15">
        <v>51</v>
      </c>
      <c r="K64" s="15">
        <v>26</v>
      </c>
      <c r="L64" s="15">
        <v>36</v>
      </c>
      <c r="M64" s="15">
        <v>36</v>
      </c>
    </row>
    <row r="65" spans="1:13" x14ac:dyDescent="0.25">
      <c r="A65" s="28" t="s">
        <v>80</v>
      </c>
      <c r="B65" s="14" t="s">
        <v>81</v>
      </c>
      <c r="C65" s="15">
        <v>247</v>
      </c>
      <c r="D65" s="15">
        <v>263</v>
      </c>
      <c r="E65" s="15">
        <v>253</v>
      </c>
      <c r="F65" s="15">
        <v>248</v>
      </c>
      <c r="G65" s="15">
        <v>253</v>
      </c>
      <c r="H65" s="34"/>
      <c r="I65" s="15">
        <v>75</v>
      </c>
      <c r="J65" s="15">
        <v>72</v>
      </c>
      <c r="K65" s="15">
        <v>77</v>
      </c>
      <c r="L65" s="15">
        <v>74</v>
      </c>
      <c r="M65" s="15">
        <v>81</v>
      </c>
    </row>
    <row r="66" spans="1:13" x14ac:dyDescent="0.25">
      <c r="A66" s="28" t="s">
        <v>82</v>
      </c>
      <c r="B66" s="14" t="s">
        <v>83</v>
      </c>
      <c r="C66" s="15">
        <v>300</v>
      </c>
      <c r="D66" s="15">
        <v>279</v>
      </c>
      <c r="E66" s="15">
        <v>270</v>
      </c>
      <c r="F66" s="15">
        <v>282</v>
      </c>
      <c r="G66" s="15">
        <v>275</v>
      </c>
      <c r="H66" s="34"/>
      <c r="I66" s="15">
        <v>105</v>
      </c>
      <c r="J66" s="15">
        <v>82</v>
      </c>
      <c r="K66" s="15">
        <v>82</v>
      </c>
      <c r="L66" s="15">
        <v>92</v>
      </c>
      <c r="M66" s="15">
        <v>92</v>
      </c>
    </row>
    <row r="67" spans="1:13" x14ac:dyDescent="0.25">
      <c r="A67" s="28" t="s">
        <v>306</v>
      </c>
      <c r="B67" s="14" t="s">
        <v>365</v>
      </c>
      <c r="C67" s="15">
        <v>34</v>
      </c>
      <c r="D67" s="15">
        <v>50</v>
      </c>
      <c r="E67" s="15">
        <v>29</v>
      </c>
      <c r="F67" s="15">
        <v>30</v>
      </c>
      <c r="G67" s="15">
        <v>34</v>
      </c>
      <c r="H67" s="34"/>
      <c r="I67" s="15">
        <v>4</v>
      </c>
      <c r="J67" s="15">
        <v>5</v>
      </c>
      <c r="K67" s="15">
        <v>3</v>
      </c>
      <c r="L67" s="15">
        <v>3</v>
      </c>
      <c r="M67" s="15">
        <v>3</v>
      </c>
    </row>
    <row r="68" spans="1:13" x14ac:dyDescent="0.25">
      <c r="A68" s="28" t="s">
        <v>84</v>
      </c>
      <c r="B68" s="14" t="s">
        <v>85</v>
      </c>
      <c r="C68" s="15">
        <v>174</v>
      </c>
      <c r="D68" s="15">
        <v>199</v>
      </c>
      <c r="E68" s="15">
        <v>195</v>
      </c>
      <c r="F68" s="15">
        <v>165</v>
      </c>
      <c r="G68" s="15">
        <v>167</v>
      </c>
      <c r="H68" s="34"/>
      <c r="I68" s="15">
        <v>43</v>
      </c>
      <c r="J68" s="15">
        <v>46</v>
      </c>
      <c r="K68" s="15">
        <v>53</v>
      </c>
      <c r="L68" s="15">
        <v>38</v>
      </c>
      <c r="M68" s="15">
        <v>37</v>
      </c>
    </row>
    <row r="69" spans="1:13" x14ac:dyDescent="0.25">
      <c r="A69" s="28" t="s">
        <v>307</v>
      </c>
      <c r="B69" s="14" t="s">
        <v>366</v>
      </c>
      <c r="C69" s="15">
        <v>297</v>
      </c>
      <c r="D69" s="15">
        <v>305</v>
      </c>
      <c r="E69" s="15">
        <v>260</v>
      </c>
      <c r="F69" s="15">
        <v>273</v>
      </c>
      <c r="G69" s="15">
        <v>311</v>
      </c>
      <c r="H69" s="34"/>
      <c r="I69" s="15">
        <v>102</v>
      </c>
      <c r="J69" s="15">
        <v>97</v>
      </c>
      <c r="K69" s="15">
        <v>79</v>
      </c>
      <c r="L69" s="15">
        <v>85</v>
      </c>
      <c r="M69" s="15">
        <v>109</v>
      </c>
    </row>
    <row r="70" spans="1:13" x14ac:dyDescent="0.25">
      <c r="A70" s="28" t="s">
        <v>308</v>
      </c>
      <c r="B70" s="14" t="s">
        <v>367</v>
      </c>
      <c r="C70" s="15">
        <v>278</v>
      </c>
      <c r="D70" s="15">
        <v>301</v>
      </c>
      <c r="E70" s="15">
        <v>234</v>
      </c>
      <c r="F70" s="15">
        <v>226</v>
      </c>
      <c r="G70" s="15">
        <v>259</v>
      </c>
      <c r="H70" s="34"/>
      <c r="I70" s="15">
        <v>91</v>
      </c>
      <c r="J70" s="15">
        <v>95</v>
      </c>
      <c r="K70" s="15">
        <v>67</v>
      </c>
      <c r="L70" s="15">
        <v>65</v>
      </c>
      <c r="M70" s="15">
        <v>84</v>
      </c>
    </row>
    <row r="71" spans="1:13" x14ac:dyDescent="0.25">
      <c r="A71" s="28" t="s">
        <v>86</v>
      </c>
      <c r="B71" s="14" t="s">
        <v>87</v>
      </c>
      <c r="C71" s="15">
        <v>337</v>
      </c>
      <c r="D71" s="15">
        <v>307</v>
      </c>
      <c r="E71" s="15">
        <v>333</v>
      </c>
      <c r="F71" s="15">
        <v>336</v>
      </c>
      <c r="G71" s="15">
        <v>343</v>
      </c>
      <c r="H71" s="34"/>
      <c r="I71" s="15">
        <v>130</v>
      </c>
      <c r="J71" s="15">
        <v>98</v>
      </c>
      <c r="K71" s="15">
        <v>121</v>
      </c>
      <c r="L71" s="15">
        <v>127</v>
      </c>
      <c r="M71" s="15">
        <v>133</v>
      </c>
    </row>
    <row r="72" spans="1:13" x14ac:dyDescent="0.25">
      <c r="A72" s="28" t="s">
        <v>88</v>
      </c>
      <c r="B72" s="14" t="s">
        <v>89</v>
      </c>
      <c r="C72" s="15">
        <v>155</v>
      </c>
      <c r="D72" s="15">
        <v>196</v>
      </c>
      <c r="E72" s="15">
        <v>171</v>
      </c>
      <c r="F72" s="15">
        <v>211</v>
      </c>
      <c r="G72" s="15">
        <v>196</v>
      </c>
      <c r="H72" s="34"/>
      <c r="I72" s="15">
        <v>35</v>
      </c>
      <c r="J72" s="15">
        <v>45</v>
      </c>
      <c r="K72" s="15">
        <v>38</v>
      </c>
      <c r="L72" s="15">
        <v>57</v>
      </c>
      <c r="M72" s="15">
        <v>51</v>
      </c>
    </row>
    <row r="73" spans="1:13" x14ac:dyDescent="0.25">
      <c r="A73" s="28" t="s">
        <v>309</v>
      </c>
      <c r="B73" s="14" t="s">
        <v>368</v>
      </c>
      <c r="C73" s="15">
        <v>365</v>
      </c>
      <c r="D73" s="15">
        <v>378</v>
      </c>
      <c r="E73" s="15">
        <v>367</v>
      </c>
      <c r="F73" s="15">
        <v>341</v>
      </c>
      <c r="G73" s="15">
        <v>354</v>
      </c>
      <c r="H73" s="34"/>
      <c r="I73" s="15">
        <v>152</v>
      </c>
      <c r="J73" s="15">
        <v>157</v>
      </c>
      <c r="K73" s="15">
        <v>149</v>
      </c>
      <c r="L73" s="15">
        <v>130</v>
      </c>
      <c r="M73" s="15">
        <v>142</v>
      </c>
    </row>
    <row r="74" spans="1:13" x14ac:dyDescent="0.25">
      <c r="A74" s="28" t="s">
        <v>90</v>
      </c>
      <c r="B74" s="14" t="s">
        <v>91</v>
      </c>
      <c r="C74" s="15">
        <v>334</v>
      </c>
      <c r="D74" s="15">
        <v>344</v>
      </c>
      <c r="E74" s="15">
        <v>339</v>
      </c>
      <c r="F74" s="15">
        <v>346</v>
      </c>
      <c r="G74" s="15">
        <v>348</v>
      </c>
      <c r="H74" s="34"/>
      <c r="I74" s="15">
        <v>129</v>
      </c>
      <c r="J74" s="15">
        <v>127</v>
      </c>
      <c r="K74" s="15">
        <v>125</v>
      </c>
      <c r="L74" s="15">
        <v>135</v>
      </c>
      <c r="M74" s="15">
        <v>136</v>
      </c>
    </row>
    <row r="75" spans="1:13" x14ac:dyDescent="0.25">
      <c r="A75" s="28" t="s">
        <v>92</v>
      </c>
      <c r="B75" s="14" t="s">
        <v>93</v>
      </c>
      <c r="C75" s="15">
        <v>76</v>
      </c>
      <c r="D75" s="15">
        <v>95</v>
      </c>
      <c r="E75" s="15">
        <v>96</v>
      </c>
      <c r="F75" s="15">
        <v>78</v>
      </c>
      <c r="G75" s="15">
        <v>76</v>
      </c>
      <c r="H75" s="34"/>
      <c r="I75" s="15">
        <v>14</v>
      </c>
      <c r="J75" s="15">
        <v>14</v>
      </c>
      <c r="K75" s="15">
        <v>15</v>
      </c>
      <c r="L75" s="15">
        <v>12</v>
      </c>
      <c r="M75" s="15">
        <v>11</v>
      </c>
    </row>
    <row r="76" spans="1:13" x14ac:dyDescent="0.25">
      <c r="A76" s="28" t="s">
        <v>310</v>
      </c>
      <c r="B76" s="14" t="s">
        <v>369</v>
      </c>
      <c r="C76" s="15">
        <v>341</v>
      </c>
      <c r="D76" s="15">
        <v>360</v>
      </c>
      <c r="E76" s="15">
        <v>342</v>
      </c>
      <c r="F76" s="15">
        <v>344</v>
      </c>
      <c r="G76" s="15">
        <v>363</v>
      </c>
      <c r="H76" s="34"/>
      <c r="I76" s="15">
        <v>132</v>
      </c>
      <c r="J76" s="15">
        <v>140</v>
      </c>
      <c r="K76" s="15">
        <v>127</v>
      </c>
      <c r="L76" s="15">
        <v>133</v>
      </c>
      <c r="M76" s="15">
        <v>149</v>
      </c>
    </row>
    <row r="77" spans="1:13" x14ac:dyDescent="0.25">
      <c r="A77" s="28" t="s">
        <v>96</v>
      </c>
      <c r="B77" s="14" t="s">
        <v>97</v>
      </c>
      <c r="C77" s="15">
        <v>295</v>
      </c>
      <c r="D77" s="15">
        <v>322</v>
      </c>
      <c r="E77" s="15">
        <v>318</v>
      </c>
      <c r="F77" s="15">
        <v>311</v>
      </c>
      <c r="G77" s="15">
        <v>313</v>
      </c>
      <c r="H77" s="34"/>
      <c r="I77" s="15">
        <v>101</v>
      </c>
      <c r="J77" s="15">
        <v>109</v>
      </c>
      <c r="K77" s="15">
        <v>112</v>
      </c>
      <c r="L77" s="15">
        <v>110</v>
      </c>
      <c r="M77" s="15">
        <v>111</v>
      </c>
    </row>
    <row r="78" spans="1:13" x14ac:dyDescent="0.25">
      <c r="A78" s="28" t="s">
        <v>311</v>
      </c>
      <c r="B78" s="14" t="s">
        <v>370</v>
      </c>
      <c r="C78" s="15">
        <v>328</v>
      </c>
      <c r="D78" s="15">
        <v>349</v>
      </c>
      <c r="E78" s="15">
        <v>353</v>
      </c>
      <c r="F78" s="15">
        <v>352</v>
      </c>
      <c r="G78" s="15">
        <v>356</v>
      </c>
      <c r="H78" s="34"/>
      <c r="I78" s="15">
        <v>125</v>
      </c>
      <c r="J78" s="15">
        <v>130</v>
      </c>
      <c r="K78" s="15">
        <v>135</v>
      </c>
      <c r="L78" s="15">
        <v>141</v>
      </c>
      <c r="M78" s="15">
        <v>144</v>
      </c>
    </row>
    <row r="79" spans="1:13" x14ac:dyDescent="0.25">
      <c r="A79" s="28" t="s">
        <v>94</v>
      </c>
      <c r="B79" s="14" t="s">
        <v>95</v>
      </c>
      <c r="C79" s="15">
        <v>44</v>
      </c>
      <c r="D79" s="15">
        <v>55</v>
      </c>
      <c r="E79" s="15">
        <v>37</v>
      </c>
      <c r="F79" s="15">
        <v>39</v>
      </c>
      <c r="G79" s="15">
        <v>40</v>
      </c>
      <c r="H79" s="34"/>
      <c r="I79" s="15">
        <v>7</v>
      </c>
      <c r="J79" s="15">
        <v>7</v>
      </c>
      <c r="K79" s="15">
        <v>4</v>
      </c>
      <c r="L79" s="15">
        <v>6</v>
      </c>
      <c r="M79" s="15">
        <v>6</v>
      </c>
    </row>
    <row r="80" spans="1:13" x14ac:dyDescent="0.25">
      <c r="A80" s="28" t="s">
        <v>312</v>
      </c>
      <c r="B80" s="14" t="s">
        <v>371</v>
      </c>
      <c r="C80" s="15">
        <v>224</v>
      </c>
      <c r="D80" s="15">
        <v>217</v>
      </c>
      <c r="E80" s="15">
        <v>214</v>
      </c>
      <c r="F80" s="15">
        <v>214</v>
      </c>
      <c r="G80" s="15">
        <v>206</v>
      </c>
      <c r="H80" s="34"/>
      <c r="I80" s="15">
        <v>64</v>
      </c>
      <c r="J80" s="15">
        <v>54</v>
      </c>
      <c r="K80" s="15">
        <v>59</v>
      </c>
      <c r="L80" s="15">
        <v>60</v>
      </c>
      <c r="M80" s="15">
        <v>57</v>
      </c>
    </row>
    <row r="81" spans="1:13" x14ac:dyDescent="0.25">
      <c r="A81" s="28" t="s">
        <v>313</v>
      </c>
      <c r="B81" s="14" t="s">
        <v>372</v>
      </c>
      <c r="C81" s="15">
        <v>297</v>
      </c>
      <c r="D81" s="15">
        <v>358</v>
      </c>
      <c r="E81" s="15">
        <v>346</v>
      </c>
      <c r="F81" s="15">
        <v>348</v>
      </c>
      <c r="G81" s="15">
        <v>335</v>
      </c>
      <c r="H81" s="34"/>
      <c r="I81" s="15">
        <v>102</v>
      </c>
      <c r="J81" s="15">
        <v>138</v>
      </c>
      <c r="K81" s="15">
        <v>129</v>
      </c>
      <c r="L81" s="15">
        <v>137</v>
      </c>
      <c r="M81" s="15">
        <v>127</v>
      </c>
    </row>
    <row r="82" spans="1:13" x14ac:dyDescent="0.25">
      <c r="A82" s="28" t="s">
        <v>314</v>
      </c>
      <c r="B82" s="14" t="s">
        <v>373</v>
      </c>
      <c r="C82" s="15">
        <v>303</v>
      </c>
      <c r="D82" s="15">
        <v>266</v>
      </c>
      <c r="E82" s="15">
        <v>283</v>
      </c>
      <c r="F82" s="15">
        <v>230</v>
      </c>
      <c r="G82" s="15">
        <v>231</v>
      </c>
      <c r="H82" s="34"/>
      <c r="I82" s="15">
        <v>108</v>
      </c>
      <c r="J82" s="15">
        <v>74</v>
      </c>
      <c r="K82" s="15">
        <v>90</v>
      </c>
      <c r="L82" s="15">
        <v>66</v>
      </c>
      <c r="M82" s="15">
        <v>70</v>
      </c>
    </row>
    <row r="83" spans="1:13" x14ac:dyDescent="0.25">
      <c r="A83" s="28" t="s">
        <v>315</v>
      </c>
      <c r="B83" s="14" t="s">
        <v>374</v>
      </c>
      <c r="C83" s="15">
        <v>156</v>
      </c>
      <c r="D83" s="15">
        <v>153</v>
      </c>
      <c r="E83" s="15">
        <v>170</v>
      </c>
      <c r="F83" s="15">
        <v>214</v>
      </c>
      <c r="G83" s="15">
        <v>211</v>
      </c>
      <c r="H83" s="34"/>
      <c r="I83" s="15">
        <v>36</v>
      </c>
      <c r="J83" s="15">
        <v>30</v>
      </c>
      <c r="K83" s="15">
        <v>37</v>
      </c>
      <c r="L83" s="15">
        <v>60</v>
      </c>
      <c r="M83" s="15">
        <v>59</v>
      </c>
    </row>
    <row r="84" spans="1:13" x14ac:dyDescent="0.25">
      <c r="A84" s="28" t="s">
        <v>316</v>
      </c>
      <c r="B84" s="14" t="s">
        <v>375</v>
      </c>
      <c r="C84" s="15">
        <v>320</v>
      </c>
      <c r="D84" s="15">
        <v>292</v>
      </c>
      <c r="E84" s="15">
        <v>322</v>
      </c>
      <c r="F84" s="15">
        <v>305</v>
      </c>
      <c r="G84" s="15">
        <v>315</v>
      </c>
      <c r="H84" s="34"/>
      <c r="I84" s="15">
        <v>117</v>
      </c>
      <c r="J84" s="15">
        <v>89</v>
      </c>
      <c r="K84" s="15">
        <v>114</v>
      </c>
      <c r="L84" s="15">
        <v>106</v>
      </c>
      <c r="M84" s="15">
        <v>112</v>
      </c>
    </row>
    <row r="85" spans="1:13" x14ac:dyDescent="0.25">
      <c r="A85" s="28" t="s">
        <v>98</v>
      </c>
      <c r="B85" s="14" t="s">
        <v>99</v>
      </c>
      <c r="C85" s="15">
        <v>119</v>
      </c>
      <c r="D85" s="15">
        <v>131</v>
      </c>
      <c r="E85" s="15">
        <v>167</v>
      </c>
      <c r="F85" s="15">
        <v>187</v>
      </c>
      <c r="G85" s="15">
        <v>190</v>
      </c>
      <c r="H85" s="34"/>
      <c r="I85" s="15">
        <v>23</v>
      </c>
      <c r="J85" s="15">
        <v>24</v>
      </c>
      <c r="K85" s="15">
        <v>35</v>
      </c>
      <c r="L85" s="15">
        <v>48</v>
      </c>
      <c r="M85" s="15">
        <v>47</v>
      </c>
    </row>
    <row r="86" spans="1:13" x14ac:dyDescent="0.25">
      <c r="A86" s="28" t="s">
        <v>100</v>
      </c>
      <c r="B86" s="14" t="s">
        <v>101</v>
      </c>
      <c r="C86" s="15">
        <v>211</v>
      </c>
      <c r="D86" s="15">
        <v>261</v>
      </c>
      <c r="E86" s="15">
        <v>222</v>
      </c>
      <c r="F86" s="15">
        <v>197</v>
      </c>
      <c r="G86" s="15">
        <v>157</v>
      </c>
      <c r="H86" s="34"/>
      <c r="I86" s="15">
        <v>57</v>
      </c>
      <c r="J86" s="15">
        <v>71</v>
      </c>
      <c r="K86" s="15">
        <v>61</v>
      </c>
      <c r="L86" s="15">
        <v>54</v>
      </c>
      <c r="M86" s="15">
        <v>35</v>
      </c>
    </row>
    <row r="87" spans="1:13" x14ac:dyDescent="0.25">
      <c r="A87" s="28" t="s">
        <v>317</v>
      </c>
      <c r="B87" s="14" t="s">
        <v>376</v>
      </c>
      <c r="C87" s="15">
        <v>253</v>
      </c>
      <c r="D87" s="15">
        <v>318</v>
      </c>
      <c r="E87" s="15">
        <v>280</v>
      </c>
      <c r="F87" s="15">
        <v>279</v>
      </c>
      <c r="G87" s="15">
        <v>271</v>
      </c>
      <c r="H87" s="34"/>
      <c r="I87" s="15">
        <v>79</v>
      </c>
      <c r="J87" s="15">
        <v>105</v>
      </c>
      <c r="K87" s="15">
        <v>88</v>
      </c>
      <c r="L87" s="15">
        <v>89</v>
      </c>
      <c r="M87" s="15">
        <v>90</v>
      </c>
    </row>
    <row r="88" spans="1:13" x14ac:dyDescent="0.25">
      <c r="A88" s="28" t="s">
        <v>102</v>
      </c>
      <c r="B88" s="14" t="s">
        <v>103</v>
      </c>
      <c r="C88" s="15">
        <v>31</v>
      </c>
      <c r="D88" s="15">
        <v>27</v>
      </c>
      <c r="E88" s="15">
        <v>24</v>
      </c>
      <c r="F88" s="15">
        <v>26</v>
      </c>
      <c r="G88" s="15">
        <v>27</v>
      </c>
      <c r="H88" s="34"/>
      <c r="I88" s="15">
        <v>3</v>
      </c>
      <c r="J88" s="15">
        <v>2</v>
      </c>
      <c r="K88" s="15">
        <v>2</v>
      </c>
      <c r="L88" s="15">
        <v>2</v>
      </c>
      <c r="M88" s="15">
        <v>2</v>
      </c>
    </row>
    <row r="89" spans="1:13" x14ac:dyDescent="0.25">
      <c r="A89" s="28" t="s">
        <v>104</v>
      </c>
      <c r="B89" s="14" t="s">
        <v>105</v>
      </c>
      <c r="C89" s="15">
        <v>203</v>
      </c>
      <c r="D89" s="15">
        <v>218</v>
      </c>
      <c r="E89" s="15">
        <v>231</v>
      </c>
      <c r="F89" s="15">
        <v>235</v>
      </c>
      <c r="G89" s="15">
        <v>197</v>
      </c>
      <c r="H89" s="34"/>
      <c r="I89" s="15">
        <v>53</v>
      </c>
      <c r="J89" s="15">
        <v>55</v>
      </c>
      <c r="K89" s="15">
        <v>66</v>
      </c>
      <c r="L89" s="15">
        <v>69</v>
      </c>
      <c r="M89" s="15">
        <v>52</v>
      </c>
    </row>
    <row r="90" spans="1:13" x14ac:dyDescent="0.25">
      <c r="A90" s="28" t="s">
        <v>106</v>
      </c>
      <c r="B90" s="14" t="s">
        <v>107</v>
      </c>
      <c r="C90" s="15">
        <v>224</v>
      </c>
      <c r="D90" s="15">
        <v>242</v>
      </c>
      <c r="E90" s="15">
        <v>230</v>
      </c>
      <c r="F90" s="15">
        <v>213</v>
      </c>
      <c r="G90" s="15">
        <v>213</v>
      </c>
      <c r="H90" s="34"/>
      <c r="I90" s="15">
        <v>64</v>
      </c>
      <c r="J90" s="15">
        <v>62</v>
      </c>
      <c r="K90" s="15">
        <v>65</v>
      </c>
      <c r="L90" s="15">
        <v>59</v>
      </c>
      <c r="M90" s="15">
        <v>61</v>
      </c>
    </row>
    <row r="91" spans="1:13" x14ac:dyDescent="0.25">
      <c r="A91" s="28" t="s">
        <v>108</v>
      </c>
      <c r="B91" s="14" t="s">
        <v>109</v>
      </c>
      <c r="C91" s="15">
        <v>326</v>
      </c>
      <c r="D91" s="15">
        <v>339</v>
      </c>
      <c r="E91" s="15">
        <v>307</v>
      </c>
      <c r="F91" s="15">
        <v>325</v>
      </c>
      <c r="G91" s="15">
        <v>347</v>
      </c>
      <c r="H91" s="34"/>
      <c r="I91" s="15">
        <v>123</v>
      </c>
      <c r="J91" s="15">
        <v>122</v>
      </c>
      <c r="K91" s="15">
        <v>105</v>
      </c>
      <c r="L91" s="15">
        <v>118</v>
      </c>
      <c r="M91" s="15">
        <v>135</v>
      </c>
    </row>
    <row r="92" spans="1:13" x14ac:dyDescent="0.25">
      <c r="A92" s="28" t="s">
        <v>110</v>
      </c>
      <c r="B92" s="14" t="s">
        <v>111</v>
      </c>
      <c r="C92" s="15">
        <v>257</v>
      </c>
      <c r="D92" s="15">
        <v>250</v>
      </c>
      <c r="E92" s="15">
        <v>282</v>
      </c>
      <c r="F92" s="15">
        <v>255</v>
      </c>
      <c r="G92" s="15">
        <v>210</v>
      </c>
      <c r="H92" s="34"/>
      <c r="I92" s="15">
        <v>80</v>
      </c>
      <c r="J92" s="15">
        <v>66</v>
      </c>
      <c r="K92" s="15">
        <v>89</v>
      </c>
      <c r="L92" s="15">
        <v>76</v>
      </c>
      <c r="M92" s="15">
        <v>58</v>
      </c>
    </row>
    <row r="93" spans="1:13" x14ac:dyDescent="0.25">
      <c r="A93" s="28" t="s">
        <v>112</v>
      </c>
      <c r="B93" s="14" t="s">
        <v>113</v>
      </c>
      <c r="C93" s="15">
        <v>214</v>
      </c>
      <c r="D93" s="15">
        <v>216</v>
      </c>
      <c r="E93" s="15">
        <v>217</v>
      </c>
      <c r="F93" s="15">
        <v>218</v>
      </c>
      <c r="G93" s="15">
        <v>225</v>
      </c>
      <c r="H93" s="34"/>
      <c r="I93" s="15">
        <v>58</v>
      </c>
      <c r="J93" s="15">
        <v>53</v>
      </c>
      <c r="K93" s="15">
        <v>60</v>
      </c>
      <c r="L93" s="15">
        <v>62</v>
      </c>
      <c r="M93" s="15">
        <v>65</v>
      </c>
    </row>
    <row r="94" spans="1:13" x14ac:dyDescent="0.25">
      <c r="A94" s="28" t="s">
        <v>318</v>
      </c>
      <c r="B94" s="14" t="s">
        <v>377</v>
      </c>
      <c r="C94" s="15">
        <v>290</v>
      </c>
      <c r="D94" s="15">
        <v>323</v>
      </c>
      <c r="E94" s="15">
        <v>313</v>
      </c>
      <c r="F94" s="15">
        <v>309</v>
      </c>
      <c r="G94" s="15">
        <v>285</v>
      </c>
      <c r="H94" s="34"/>
      <c r="I94" s="15">
        <v>98</v>
      </c>
      <c r="J94" s="15">
        <v>110</v>
      </c>
      <c r="K94" s="15">
        <v>109</v>
      </c>
      <c r="L94" s="15">
        <v>108</v>
      </c>
      <c r="M94" s="15">
        <v>100</v>
      </c>
    </row>
    <row r="95" spans="1:13" x14ac:dyDescent="0.25">
      <c r="A95" s="28" t="s">
        <v>319</v>
      </c>
      <c r="B95" s="14" t="s">
        <v>378</v>
      </c>
      <c r="C95" s="15">
        <v>331</v>
      </c>
      <c r="D95" s="15">
        <v>355</v>
      </c>
      <c r="E95" s="15">
        <v>338</v>
      </c>
      <c r="F95" s="15">
        <v>339</v>
      </c>
      <c r="G95" s="15">
        <v>293</v>
      </c>
      <c r="H95" s="34"/>
      <c r="I95" s="15">
        <v>128</v>
      </c>
      <c r="J95" s="15">
        <v>136</v>
      </c>
      <c r="K95" s="15">
        <v>124</v>
      </c>
      <c r="L95" s="15">
        <v>128</v>
      </c>
      <c r="M95" s="15">
        <v>102</v>
      </c>
    </row>
    <row r="96" spans="1:13" x14ac:dyDescent="0.25">
      <c r="A96" s="28" t="s">
        <v>114</v>
      </c>
      <c r="B96" s="14" t="s">
        <v>115</v>
      </c>
      <c r="C96" s="15">
        <v>237</v>
      </c>
      <c r="D96" s="15">
        <v>202</v>
      </c>
      <c r="E96" s="15">
        <v>223</v>
      </c>
      <c r="F96" s="15">
        <v>190</v>
      </c>
      <c r="G96" s="15">
        <v>198</v>
      </c>
      <c r="H96" s="34"/>
      <c r="I96" s="15">
        <v>69</v>
      </c>
      <c r="J96" s="15">
        <v>47</v>
      </c>
      <c r="K96" s="15">
        <v>62</v>
      </c>
      <c r="L96" s="15">
        <v>51</v>
      </c>
      <c r="M96" s="15">
        <v>53</v>
      </c>
    </row>
    <row r="97" spans="1:13" x14ac:dyDescent="0.25">
      <c r="A97" s="28" t="s">
        <v>320</v>
      </c>
      <c r="B97" s="14" t="s">
        <v>379</v>
      </c>
      <c r="C97" s="15">
        <v>302</v>
      </c>
      <c r="D97" s="15">
        <v>297</v>
      </c>
      <c r="E97" s="15">
        <v>308</v>
      </c>
      <c r="F97" s="15">
        <v>304</v>
      </c>
      <c r="G97" s="15">
        <v>305</v>
      </c>
      <c r="H97" s="34"/>
      <c r="I97" s="15">
        <v>107</v>
      </c>
      <c r="J97" s="15">
        <v>92</v>
      </c>
      <c r="K97" s="15">
        <v>106</v>
      </c>
      <c r="L97" s="15">
        <v>105</v>
      </c>
      <c r="M97" s="15">
        <v>105</v>
      </c>
    </row>
    <row r="98" spans="1:13" x14ac:dyDescent="0.25">
      <c r="A98" s="28" t="s">
        <v>116</v>
      </c>
      <c r="B98" s="14" t="s">
        <v>117</v>
      </c>
      <c r="C98" s="15">
        <v>279</v>
      </c>
      <c r="D98" s="15">
        <v>272</v>
      </c>
      <c r="E98" s="15">
        <v>269</v>
      </c>
      <c r="F98" s="15">
        <v>277</v>
      </c>
      <c r="G98" s="15">
        <v>257</v>
      </c>
      <c r="H98" s="34"/>
      <c r="I98" s="15">
        <v>92</v>
      </c>
      <c r="J98" s="15">
        <v>77</v>
      </c>
      <c r="K98" s="15">
        <v>81</v>
      </c>
      <c r="L98" s="15">
        <v>87</v>
      </c>
      <c r="M98" s="15">
        <v>83</v>
      </c>
    </row>
    <row r="99" spans="1:13" x14ac:dyDescent="0.25">
      <c r="A99" s="28" t="s">
        <v>118</v>
      </c>
      <c r="B99" s="14" t="s">
        <v>119</v>
      </c>
      <c r="C99" s="15">
        <v>371</v>
      </c>
      <c r="D99" s="15">
        <v>375</v>
      </c>
      <c r="E99" s="15">
        <v>371</v>
      </c>
      <c r="F99" s="15">
        <v>364</v>
      </c>
      <c r="G99" s="15">
        <v>367</v>
      </c>
      <c r="H99" s="34"/>
      <c r="I99" s="15">
        <v>157</v>
      </c>
      <c r="J99" s="15">
        <v>154</v>
      </c>
      <c r="K99" s="15">
        <v>153</v>
      </c>
      <c r="L99" s="15">
        <v>152</v>
      </c>
      <c r="M99" s="15">
        <v>153</v>
      </c>
    </row>
    <row r="100" spans="1:13" x14ac:dyDescent="0.25">
      <c r="A100" s="28" t="s">
        <v>120</v>
      </c>
      <c r="B100" s="14" t="s">
        <v>121</v>
      </c>
      <c r="C100" s="15">
        <v>238</v>
      </c>
      <c r="D100" s="15">
        <v>260</v>
      </c>
      <c r="E100" s="15">
        <v>250</v>
      </c>
      <c r="F100" s="15">
        <v>266</v>
      </c>
      <c r="G100" s="15">
        <v>283</v>
      </c>
      <c r="H100" s="34"/>
      <c r="I100" s="15">
        <v>70</v>
      </c>
      <c r="J100" s="15">
        <v>70</v>
      </c>
      <c r="K100" s="15">
        <v>74</v>
      </c>
      <c r="L100" s="15">
        <v>82</v>
      </c>
      <c r="M100" s="15">
        <v>98</v>
      </c>
    </row>
    <row r="101" spans="1:13" x14ac:dyDescent="0.25">
      <c r="A101" s="28" t="s">
        <v>321</v>
      </c>
      <c r="B101" s="14" t="s">
        <v>380</v>
      </c>
      <c r="C101" s="15">
        <v>350</v>
      </c>
      <c r="D101" s="15">
        <v>92</v>
      </c>
      <c r="E101" s="15">
        <v>152</v>
      </c>
      <c r="F101" s="15">
        <v>146</v>
      </c>
      <c r="G101" s="15">
        <v>149</v>
      </c>
      <c r="H101" s="34"/>
      <c r="I101" s="15">
        <v>141</v>
      </c>
      <c r="J101" s="15">
        <v>13</v>
      </c>
      <c r="K101" s="15">
        <v>31</v>
      </c>
      <c r="L101" s="15">
        <v>28</v>
      </c>
      <c r="M101" s="15">
        <v>33</v>
      </c>
    </row>
    <row r="102" spans="1:13" x14ac:dyDescent="0.25">
      <c r="A102" s="28" t="s">
        <v>122</v>
      </c>
      <c r="B102" s="14" t="s">
        <v>123</v>
      </c>
      <c r="C102" s="15">
        <v>68</v>
      </c>
      <c r="D102" s="15">
        <v>72</v>
      </c>
      <c r="E102" s="15">
        <v>80</v>
      </c>
      <c r="F102" s="15">
        <v>70</v>
      </c>
      <c r="G102" s="15">
        <v>85</v>
      </c>
      <c r="H102" s="34"/>
      <c r="I102" s="15">
        <v>12</v>
      </c>
      <c r="J102" s="15">
        <v>8</v>
      </c>
      <c r="K102" s="15">
        <v>13</v>
      </c>
      <c r="L102" s="15">
        <v>11</v>
      </c>
      <c r="M102" s="15">
        <v>14</v>
      </c>
    </row>
    <row r="103" spans="1:13" x14ac:dyDescent="0.25">
      <c r="A103" s="28" t="s">
        <v>322</v>
      </c>
      <c r="B103" s="14" t="s">
        <v>381</v>
      </c>
      <c r="C103" s="15">
        <v>382</v>
      </c>
      <c r="D103" s="15">
        <v>387</v>
      </c>
      <c r="E103" s="15">
        <v>385</v>
      </c>
      <c r="F103" s="15">
        <v>380</v>
      </c>
      <c r="G103" s="15">
        <v>381</v>
      </c>
      <c r="H103" s="34"/>
      <c r="I103" s="15">
        <v>164</v>
      </c>
      <c r="J103" s="15">
        <v>164</v>
      </c>
      <c r="K103" s="15">
        <v>163</v>
      </c>
      <c r="L103" s="15">
        <v>164</v>
      </c>
      <c r="M103" s="15">
        <v>164</v>
      </c>
    </row>
    <row r="104" spans="1:13" x14ac:dyDescent="0.25">
      <c r="A104" s="28" t="s">
        <v>124</v>
      </c>
      <c r="B104" s="14" t="s">
        <v>125</v>
      </c>
      <c r="C104" s="15">
        <v>364</v>
      </c>
      <c r="D104" s="15">
        <v>383</v>
      </c>
      <c r="E104" s="15">
        <v>382</v>
      </c>
      <c r="F104" s="15">
        <v>377</v>
      </c>
      <c r="G104" s="15">
        <v>377</v>
      </c>
      <c r="H104" s="34"/>
      <c r="I104" s="15">
        <v>151</v>
      </c>
      <c r="J104" s="15">
        <v>161</v>
      </c>
      <c r="K104" s="15">
        <v>160</v>
      </c>
      <c r="L104" s="15">
        <v>163</v>
      </c>
      <c r="M104" s="15">
        <v>161</v>
      </c>
    </row>
    <row r="105" spans="1:13" x14ac:dyDescent="0.25">
      <c r="A105" s="28" t="s">
        <v>323</v>
      </c>
      <c r="B105" s="14" t="s">
        <v>382</v>
      </c>
      <c r="C105" s="15">
        <v>141</v>
      </c>
      <c r="D105" s="15">
        <v>127</v>
      </c>
      <c r="E105" s="15">
        <v>111</v>
      </c>
      <c r="F105" s="15">
        <v>86</v>
      </c>
      <c r="G105" s="15">
        <v>81</v>
      </c>
      <c r="H105" s="34"/>
      <c r="I105" s="15">
        <v>31</v>
      </c>
      <c r="J105" s="15">
        <v>22</v>
      </c>
      <c r="K105" s="15">
        <v>17</v>
      </c>
      <c r="L105" s="15">
        <v>15</v>
      </c>
      <c r="M105" s="15">
        <v>13</v>
      </c>
    </row>
    <row r="106" spans="1:13" x14ac:dyDescent="0.25">
      <c r="A106" s="28" t="s">
        <v>324</v>
      </c>
      <c r="B106" s="14" t="s">
        <v>383</v>
      </c>
      <c r="C106" s="15">
        <v>324</v>
      </c>
      <c r="D106" s="15">
        <v>352</v>
      </c>
      <c r="E106" s="15">
        <v>310</v>
      </c>
      <c r="F106" s="15">
        <v>293</v>
      </c>
      <c r="G106" s="15">
        <v>240</v>
      </c>
      <c r="H106" s="34"/>
      <c r="I106" s="15">
        <v>121</v>
      </c>
      <c r="J106" s="15">
        <v>133</v>
      </c>
      <c r="K106" s="15">
        <v>107</v>
      </c>
      <c r="L106" s="15">
        <v>97</v>
      </c>
      <c r="M106" s="15">
        <v>75</v>
      </c>
    </row>
    <row r="107" spans="1:13" x14ac:dyDescent="0.25">
      <c r="A107" s="28" t="s">
        <v>126</v>
      </c>
      <c r="B107" s="14" t="s">
        <v>127</v>
      </c>
      <c r="C107" s="15">
        <v>217</v>
      </c>
      <c r="D107" s="15">
        <v>304</v>
      </c>
      <c r="E107" s="15">
        <v>251</v>
      </c>
      <c r="F107" s="15">
        <v>191</v>
      </c>
      <c r="G107" s="15">
        <v>177</v>
      </c>
      <c r="H107" s="34"/>
      <c r="I107" s="15">
        <v>59</v>
      </c>
      <c r="J107" s="15">
        <v>96</v>
      </c>
      <c r="K107" s="15">
        <v>75</v>
      </c>
      <c r="L107" s="15">
        <v>52</v>
      </c>
      <c r="M107" s="15">
        <v>41</v>
      </c>
    </row>
    <row r="108" spans="1:13" x14ac:dyDescent="0.25">
      <c r="A108" s="28" t="s">
        <v>128</v>
      </c>
      <c r="B108" s="14" t="s">
        <v>129</v>
      </c>
      <c r="C108" s="15">
        <v>176</v>
      </c>
      <c r="D108" s="15">
        <v>205</v>
      </c>
      <c r="E108" s="15">
        <v>192</v>
      </c>
      <c r="F108" s="15">
        <v>206</v>
      </c>
      <c r="G108" s="15">
        <v>205</v>
      </c>
      <c r="H108" s="34"/>
      <c r="I108" s="15">
        <v>44</v>
      </c>
      <c r="J108" s="15">
        <v>48</v>
      </c>
      <c r="K108" s="15">
        <v>51</v>
      </c>
      <c r="L108" s="15">
        <v>55</v>
      </c>
      <c r="M108" s="15">
        <v>56</v>
      </c>
    </row>
    <row r="109" spans="1:13" x14ac:dyDescent="0.25">
      <c r="A109" s="28" t="s">
        <v>384</v>
      </c>
      <c r="B109" s="14" t="s">
        <v>385</v>
      </c>
      <c r="C109" s="15">
        <v>306</v>
      </c>
      <c r="D109" s="15">
        <v>330</v>
      </c>
      <c r="E109" s="15">
        <v>326</v>
      </c>
      <c r="F109" s="15">
        <v>310</v>
      </c>
      <c r="G109" s="15">
        <v>307</v>
      </c>
      <c r="H109" s="34"/>
      <c r="I109" s="15">
        <v>110</v>
      </c>
      <c r="J109" s="15">
        <v>114</v>
      </c>
      <c r="K109" s="15">
        <v>118</v>
      </c>
      <c r="L109" s="15">
        <v>109</v>
      </c>
      <c r="M109" s="15">
        <v>107</v>
      </c>
    </row>
    <row r="110" spans="1:13" x14ac:dyDescent="0.25">
      <c r="A110" s="28" t="s">
        <v>386</v>
      </c>
      <c r="B110" s="14" t="s">
        <v>387</v>
      </c>
      <c r="C110" s="15">
        <v>244</v>
      </c>
      <c r="D110" s="15">
        <v>259</v>
      </c>
      <c r="E110" s="15">
        <v>162</v>
      </c>
      <c r="F110" s="15">
        <v>207</v>
      </c>
      <c r="G110" s="15">
        <v>170</v>
      </c>
      <c r="H110" s="34"/>
      <c r="I110" s="15">
        <v>73</v>
      </c>
      <c r="J110" s="15">
        <v>69</v>
      </c>
      <c r="K110" s="15">
        <v>33</v>
      </c>
      <c r="L110" s="15">
        <v>56</v>
      </c>
      <c r="M110" s="15">
        <v>39</v>
      </c>
    </row>
    <row r="111" spans="1:13" x14ac:dyDescent="0.25">
      <c r="A111" s="28" t="s">
        <v>388</v>
      </c>
      <c r="B111" s="14" t="s">
        <v>389</v>
      </c>
      <c r="C111" s="15">
        <v>368</v>
      </c>
      <c r="D111" s="15">
        <v>373</v>
      </c>
      <c r="E111" s="15">
        <v>386</v>
      </c>
      <c r="F111" s="15">
        <v>366</v>
      </c>
      <c r="G111" s="15">
        <v>366</v>
      </c>
      <c r="H111" s="34"/>
      <c r="I111" s="15">
        <v>155</v>
      </c>
      <c r="J111" s="15">
        <v>152</v>
      </c>
      <c r="K111" s="15">
        <v>164</v>
      </c>
      <c r="L111" s="15">
        <v>153</v>
      </c>
      <c r="M111" s="15">
        <v>152</v>
      </c>
    </row>
    <row r="112" spans="1:13" x14ac:dyDescent="0.25">
      <c r="A112" s="28" t="s">
        <v>130</v>
      </c>
      <c r="B112" s="14" t="s">
        <v>131</v>
      </c>
      <c r="C112" s="15">
        <v>375</v>
      </c>
      <c r="D112" s="15">
        <v>381</v>
      </c>
      <c r="E112" s="15">
        <v>384</v>
      </c>
      <c r="F112" s="15">
        <v>375</v>
      </c>
      <c r="G112" s="15">
        <v>379</v>
      </c>
      <c r="H112" s="34"/>
      <c r="I112" s="15">
        <v>160</v>
      </c>
      <c r="J112" s="15">
        <v>159</v>
      </c>
      <c r="K112" s="15">
        <v>162</v>
      </c>
      <c r="L112" s="15">
        <v>161</v>
      </c>
      <c r="M112" s="15">
        <v>163</v>
      </c>
    </row>
    <row r="113" spans="1:13" x14ac:dyDescent="0.25">
      <c r="A113" s="28" t="s">
        <v>132</v>
      </c>
      <c r="B113" s="14" t="s">
        <v>133</v>
      </c>
      <c r="C113" s="15">
        <v>229</v>
      </c>
      <c r="D113" s="15">
        <v>227</v>
      </c>
      <c r="E113" s="15">
        <v>184</v>
      </c>
      <c r="F113" s="15">
        <v>178</v>
      </c>
      <c r="G113" s="15">
        <v>195</v>
      </c>
      <c r="H113" s="34"/>
      <c r="I113" s="15">
        <v>67</v>
      </c>
      <c r="J113" s="15">
        <v>58</v>
      </c>
      <c r="K113" s="15">
        <v>46</v>
      </c>
      <c r="L113" s="15">
        <v>44</v>
      </c>
      <c r="M113" s="15">
        <v>50</v>
      </c>
    </row>
    <row r="114" spans="1:13" x14ac:dyDescent="0.25">
      <c r="A114" s="28" t="s">
        <v>136</v>
      </c>
      <c r="B114" s="14" t="s">
        <v>137</v>
      </c>
      <c r="C114" s="15">
        <v>252</v>
      </c>
      <c r="D114" s="15">
        <v>289</v>
      </c>
      <c r="E114" s="15">
        <v>279</v>
      </c>
      <c r="F114" s="15">
        <v>286</v>
      </c>
      <c r="G114" s="15">
        <v>279</v>
      </c>
      <c r="H114" s="34"/>
      <c r="I114" s="15">
        <v>78</v>
      </c>
      <c r="J114" s="15">
        <v>87</v>
      </c>
      <c r="K114" s="15">
        <v>87</v>
      </c>
      <c r="L114" s="15">
        <v>95</v>
      </c>
      <c r="M114" s="15">
        <v>96</v>
      </c>
    </row>
    <row r="115" spans="1:13" x14ac:dyDescent="0.25">
      <c r="A115" s="28" t="s">
        <v>390</v>
      </c>
      <c r="B115" s="14" t="s">
        <v>391</v>
      </c>
      <c r="C115" s="15">
        <v>136</v>
      </c>
      <c r="D115" s="15">
        <v>271</v>
      </c>
      <c r="E115" s="15">
        <v>247</v>
      </c>
      <c r="F115" s="15">
        <v>168</v>
      </c>
      <c r="G115" s="15">
        <v>97</v>
      </c>
      <c r="H115" s="34"/>
      <c r="I115" s="15">
        <v>28</v>
      </c>
      <c r="J115" s="15">
        <v>76</v>
      </c>
      <c r="K115" s="15">
        <v>73</v>
      </c>
      <c r="L115" s="15">
        <v>39</v>
      </c>
      <c r="M115" s="15">
        <v>18</v>
      </c>
    </row>
    <row r="116" spans="1:13" x14ac:dyDescent="0.25">
      <c r="A116" s="28" t="s">
        <v>392</v>
      </c>
      <c r="B116" s="14" t="s">
        <v>393</v>
      </c>
      <c r="C116" s="15">
        <v>373</v>
      </c>
      <c r="D116" s="15">
        <v>367</v>
      </c>
      <c r="E116" s="15">
        <v>375</v>
      </c>
      <c r="F116" s="15">
        <v>361</v>
      </c>
      <c r="G116" s="15">
        <v>371</v>
      </c>
      <c r="H116" s="34"/>
      <c r="I116" s="15">
        <v>159</v>
      </c>
      <c r="J116" s="15">
        <v>146</v>
      </c>
      <c r="K116" s="15">
        <v>156</v>
      </c>
      <c r="L116" s="15">
        <v>149</v>
      </c>
      <c r="M116" s="15">
        <v>157</v>
      </c>
    </row>
    <row r="117" spans="1:13" x14ac:dyDescent="0.25">
      <c r="A117" s="28" t="s">
        <v>394</v>
      </c>
      <c r="B117" s="14" t="s">
        <v>395</v>
      </c>
      <c r="C117" s="15">
        <v>327</v>
      </c>
      <c r="D117" s="15">
        <v>366</v>
      </c>
      <c r="E117" s="15">
        <v>350</v>
      </c>
      <c r="F117" s="15">
        <v>354</v>
      </c>
      <c r="G117" s="15">
        <v>340</v>
      </c>
      <c r="H117" s="34"/>
      <c r="I117" s="15">
        <v>124</v>
      </c>
      <c r="J117" s="15">
        <v>145</v>
      </c>
      <c r="K117" s="15">
        <v>132</v>
      </c>
      <c r="L117" s="15">
        <v>143</v>
      </c>
      <c r="M117" s="15">
        <v>130</v>
      </c>
    </row>
    <row r="118" spans="1:13" x14ac:dyDescent="0.25">
      <c r="A118" s="28" t="s">
        <v>138</v>
      </c>
      <c r="B118" s="14" t="s">
        <v>139</v>
      </c>
      <c r="C118" s="15">
        <v>330</v>
      </c>
      <c r="D118" s="15">
        <v>334</v>
      </c>
      <c r="E118" s="15">
        <v>334</v>
      </c>
      <c r="F118" s="15">
        <v>349</v>
      </c>
      <c r="G118" s="15">
        <v>344</v>
      </c>
      <c r="H118" s="34"/>
      <c r="I118" s="15">
        <v>127</v>
      </c>
      <c r="J118" s="15">
        <v>118</v>
      </c>
      <c r="K118" s="15">
        <v>122</v>
      </c>
      <c r="L118" s="15">
        <v>138</v>
      </c>
      <c r="M118" s="15">
        <v>134</v>
      </c>
    </row>
    <row r="119" spans="1:13" x14ac:dyDescent="0.25">
      <c r="A119" s="28" t="s">
        <v>396</v>
      </c>
      <c r="B119" s="14" t="s">
        <v>397</v>
      </c>
      <c r="C119" s="15">
        <v>277</v>
      </c>
      <c r="D119" s="15">
        <v>332</v>
      </c>
      <c r="E119" s="15">
        <v>374</v>
      </c>
      <c r="F119" s="15">
        <v>330</v>
      </c>
      <c r="G119" s="15">
        <v>368</v>
      </c>
      <c r="H119" s="34"/>
      <c r="I119" s="15">
        <v>90</v>
      </c>
      <c r="J119" s="15">
        <v>116</v>
      </c>
      <c r="K119" s="15">
        <v>155</v>
      </c>
      <c r="L119" s="15">
        <v>123</v>
      </c>
      <c r="M119" s="15">
        <v>154</v>
      </c>
    </row>
    <row r="120" spans="1:13" x14ac:dyDescent="0.25">
      <c r="A120" s="28" t="s">
        <v>140</v>
      </c>
      <c r="B120" s="14" t="s">
        <v>141</v>
      </c>
      <c r="C120" s="15">
        <v>239</v>
      </c>
      <c r="D120" s="15">
        <v>283</v>
      </c>
      <c r="E120" s="15">
        <v>239</v>
      </c>
      <c r="F120" s="15">
        <v>319</v>
      </c>
      <c r="G120" s="15">
        <v>277</v>
      </c>
      <c r="H120" s="34"/>
      <c r="I120" s="15">
        <v>71</v>
      </c>
      <c r="J120" s="15">
        <v>83</v>
      </c>
      <c r="K120" s="15">
        <v>69</v>
      </c>
      <c r="L120" s="15">
        <v>114</v>
      </c>
      <c r="M120" s="15">
        <v>94</v>
      </c>
    </row>
    <row r="121" spans="1:13" x14ac:dyDescent="0.25">
      <c r="A121" s="28" t="s">
        <v>142</v>
      </c>
      <c r="B121" s="14" t="s">
        <v>143</v>
      </c>
      <c r="C121" s="15">
        <v>181</v>
      </c>
      <c r="D121" s="15">
        <v>229</v>
      </c>
      <c r="E121" s="15">
        <v>201</v>
      </c>
      <c r="F121" s="15">
        <v>176</v>
      </c>
      <c r="G121" s="15">
        <v>203</v>
      </c>
      <c r="H121" s="34"/>
      <c r="I121" s="15">
        <v>47</v>
      </c>
      <c r="J121" s="15">
        <v>59</v>
      </c>
      <c r="K121" s="15">
        <v>54</v>
      </c>
      <c r="L121" s="15">
        <v>43</v>
      </c>
      <c r="M121" s="15">
        <v>55</v>
      </c>
    </row>
    <row r="122" spans="1:13" x14ac:dyDescent="0.25">
      <c r="A122" s="28" t="s">
        <v>144</v>
      </c>
      <c r="B122" s="14" t="s">
        <v>145</v>
      </c>
      <c r="C122" s="15">
        <v>311</v>
      </c>
      <c r="D122" s="15">
        <v>313</v>
      </c>
      <c r="E122" s="15">
        <v>316</v>
      </c>
      <c r="F122" s="15">
        <v>332</v>
      </c>
      <c r="G122" s="15">
        <v>323</v>
      </c>
      <c r="H122" s="34"/>
      <c r="I122" s="15">
        <v>113</v>
      </c>
      <c r="J122" s="15">
        <v>103</v>
      </c>
      <c r="K122" s="15">
        <v>110</v>
      </c>
      <c r="L122" s="15">
        <v>124</v>
      </c>
      <c r="M122" s="15">
        <v>118</v>
      </c>
    </row>
    <row r="123" spans="1:13" x14ac:dyDescent="0.25">
      <c r="A123" s="28" t="s">
        <v>398</v>
      </c>
      <c r="B123" s="14" t="s">
        <v>399</v>
      </c>
      <c r="C123" s="15">
        <v>93</v>
      </c>
      <c r="D123" s="15">
        <v>104</v>
      </c>
      <c r="E123" s="15">
        <v>181</v>
      </c>
      <c r="F123" s="15">
        <v>118</v>
      </c>
      <c r="G123" s="15">
        <v>104</v>
      </c>
      <c r="H123" s="34"/>
      <c r="I123" s="15">
        <v>16</v>
      </c>
      <c r="J123" s="15">
        <v>18</v>
      </c>
      <c r="K123" s="15">
        <v>43</v>
      </c>
      <c r="L123" s="15">
        <v>18</v>
      </c>
      <c r="M123" s="15">
        <v>20</v>
      </c>
    </row>
    <row r="124" spans="1:13" x14ac:dyDescent="0.25">
      <c r="A124" s="28" t="s">
        <v>400</v>
      </c>
      <c r="B124" s="14" t="s">
        <v>401</v>
      </c>
      <c r="C124" s="15">
        <v>210</v>
      </c>
      <c r="D124" s="15">
        <v>166</v>
      </c>
      <c r="E124" s="15">
        <v>190</v>
      </c>
      <c r="F124" s="15">
        <v>223</v>
      </c>
      <c r="G124" s="15">
        <v>202</v>
      </c>
      <c r="H124" s="34"/>
      <c r="I124" s="15">
        <v>56</v>
      </c>
      <c r="J124" s="15">
        <v>34</v>
      </c>
      <c r="K124" s="15">
        <v>49</v>
      </c>
      <c r="L124" s="15">
        <v>64</v>
      </c>
      <c r="M124" s="15">
        <v>54</v>
      </c>
    </row>
    <row r="125" spans="1:13" x14ac:dyDescent="0.25">
      <c r="A125" s="28" t="s">
        <v>148</v>
      </c>
      <c r="B125" s="14" t="s">
        <v>149</v>
      </c>
      <c r="C125" s="15">
        <v>157</v>
      </c>
      <c r="D125" s="15">
        <v>159</v>
      </c>
      <c r="E125" s="15">
        <v>173</v>
      </c>
      <c r="F125" s="15">
        <v>170</v>
      </c>
      <c r="G125" s="15">
        <v>194</v>
      </c>
      <c r="H125" s="34"/>
      <c r="I125" s="15">
        <v>37</v>
      </c>
      <c r="J125" s="15">
        <v>32</v>
      </c>
      <c r="K125" s="15">
        <v>40</v>
      </c>
      <c r="L125" s="15">
        <v>40</v>
      </c>
      <c r="M125" s="15">
        <v>49</v>
      </c>
    </row>
    <row r="126" spans="1:13" x14ac:dyDescent="0.25">
      <c r="A126" s="28" t="s">
        <v>150</v>
      </c>
      <c r="B126" s="14" t="s">
        <v>151</v>
      </c>
      <c r="C126" s="15">
        <v>353</v>
      </c>
      <c r="D126" s="15">
        <v>359</v>
      </c>
      <c r="E126" s="15">
        <v>348</v>
      </c>
      <c r="F126" s="15">
        <v>340</v>
      </c>
      <c r="G126" s="15">
        <v>328</v>
      </c>
      <c r="H126" s="34"/>
      <c r="I126" s="15">
        <v>143</v>
      </c>
      <c r="J126" s="15">
        <v>139</v>
      </c>
      <c r="K126" s="15">
        <v>131</v>
      </c>
      <c r="L126" s="15">
        <v>129</v>
      </c>
      <c r="M126" s="15">
        <v>122</v>
      </c>
    </row>
    <row r="127" spans="1:13" x14ac:dyDescent="0.25">
      <c r="A127" s="28" t="s">
        <v>152</v>
      </c>
      <c r="B127" s="14" t="s">
        <v>153</v>
      </c>
      <c r="C127" s="15">
        <v>178</v>
      </c>
      <c r="D127" s="15">
        <v>207</v>
      </c>
      <c r="E127" s="15">
        <v>191</v>
      </c>
      <c r="F127" s="15">
        <v>193</v>
      </c>
      <c r="G127" s="15">
        <v>191</v>
      </c>
      <c r="H127" s="34"/>
      <c r="I127" s="15">
        <v>45</v>
      </c>
      <c r="J127" s="15">
        <v>50</v>
      </c>
      <c r="K127" s="15">
        <v>50</v>
      </c>
      <c r="L127" s="15">
        <v>53</v>
      </c>
      <c r="M127" s="15">
        <v>48</v>
      </c>
    </row>
    <row r="128" spans="1:13" x14ac:dyDescent="0.25">
      <c r="A128" s="28" t="s">
        <v>146</v>
      </c>
      <c r="B128" s="14" t="s">
        <v>147</v>
      </c>
      <c r="C128" s="15">
        <v>222</v>
      </c>
      <c r="D128" s="15">
        <v>275</v>
      </c>
      <c r="E128" s="15">
        <v>224</v>
      </c>
      <c r="F128" s="15">
        <v>258</v>
      </c>
      <c r="G128" s="15">
        <v>256</v>
      </c>
      <c r="H128" s="34"/>
      <c r="I128" s="15">
        <v>62</v>
      </c>
      <c r="J128" s="15">
        <v>80</v>
      </c>
      <c r="K128" s="15">
        <v>63</v>
      </c>
      <c r="L128" s="15">
        <v>79</v>
      </c>
      <c r="M128" s="15">
        <v>82</v>
      </c>
    </row>
    <row r="129" spans="1:13" x14ac:dyDescent="0.25">
      <c r="A129" s="28" t="s">
        <v>154</v>
      </c>
      <c r="B129" s="14" t="s">
        <v>155</v>
      </c>
      <c r="C129" s="15">
        <v>267</v>
      </c>
      <c r="D129" s="15">
        <v>285</v>
      </c>
      <c r="E129" s="15">
        <v>303</v>
      </c>
      <c r="F129" s="15">
        <v>297</v>
      </c>
      <c r="G129" s="15">
        <v>301</v>
      </c>
      <c r="H129" s="34"/>
      <c r="I129" s="15">
        <v>84</v>
      </c>
      <c r="J129" s="15">
        <v>85</v>
      </c>
      <c r="K129" s="15">
        <v>102</v>
      </c>
      <c r="L129" s="15">
        <v>99</v>
      </c>
      <c r="M129" s="15">
        <v>103</v>
      </c>
    </row>
    <row r="130" spans="1:13" x14ac:dyDescent="0.25">
      <c r="A130" s="28" t="s">
        <v>156</v>
      </c>
      <c r="B130" s="14" t="s">
        <v>157</v>
      </c>
      <c r="C130" s="15">
        <v>130</v>
      </c>
      <c r="D130" s="15">
        <v>137</v>
      </c>
      <c r="E130" s="15">
        <v>142</v>
      </c>
      <c r="F130" s="15">
        <v>143</v>
      </c>
      <c r="G130" s="15">
        <v>113</v>
      </c>
      <c r="H130" s="34"/>
      <c r="I130" s="15">
        <v>26</v>
      </c>
      <c r="J130" s="15">
        <v>26</v>
      </c>
      <c r="K130" s="15">
        <v>25</v>
      </c>
      <c r="L130" s="15">
        <v>26</v>
      </c>
      <c r="M130" s="15">
        <v>24</v>
      </c>
    </row>
    <row r="131" spans="1:13" x14ac:dyDescent="0.25">
      <c r="A131" s="28" t="s">
        <v>158</v>
      </c>
      <c r="B131" s="14" t="s">
        <v>159</v>
      </c>
      <c r="C131" s="15">
        <v>372</v>
      </c>
      <c r="D131" s="15">
        <v>377</v>
      </c>
      <c r="E131" s="15">
        <v>377</v>
      </c>
      <c r="F131" s="15">
        <v>376</v>
      </c>
      <c r="G131" s="15">
        <v>370</v>
      </c>
      <c r="H131" s="34"/>
      <c r="I131" s="15">
        <v>158</v>
      </c>
      <c r="J131" s="15">
        <v>156</v>
      </c>
      <c r="K131" s="15">
        <v>158</v>
      </c>
      <c r="L131" s="15">
        <v>162</v>
      </c>
      <c r="M131" s="15">
        <v>156</v>
      </c>
    </row>
    <row r="132" spans="1:13" x14ac:dyDescent="0.25">
      <c r="A132" s="28" t="s">
        <v>160</v>
      </c>
      <c r="B132" s="14" t="s">
        <v>161</v>
      </c>
      <c r="C132" s="15">
        <v>124</v>
      </c>
      <c r="D132" s="15">
        <v>141</v>
      </c>
      <c r="E132" s="15">
        <v>149</v>
      </c>
      <c r="F132" s="15">
        <v>122</v>
      </c>
      <c r="G132" s="15">
        <v>137</v>
      </c>
      <c r="H132" s="34"/>
      <c r="I132" s="15">
        <v>25</v>
      </c>
      <c r="J132" s="15">
        <v>27</v>
      </c>
      <c r="K132" s="15">
        <v>28</v>
      </c>
      <c r="L132" s="15">
        <v>20</v>
      </c>
      <c r="M132" s="15">
        <v>29</v>
      </c>
    </row>
    <row r="133" spans="1:13" x14ac:dyDescent="0.25">
      <c r="A133" s="28" t="s">
        <v>162</v>
      </c>
      <c r="B133" s="14" t="s">
        <v>163</v>
      </c>
      <c r="C133" s="15">
        <v>193</v>
      </c>
      <c r="D133" s="15">
        <v>187</v>
      </c>
      <c r="E133" s="15">
        <v>182</v>
      </c>
      <c r="F133" s="15">
        <v>160</v>
      </c>
      <c r="G133" s="15">
        <v>183</v>
      </c>
      <c r="H133" s="34"/>
      <c r="I133" s="15">
        <v>48</v>
      </c>
      <c r="J133" s="15">
        <v>41</v>
      </c>
      <c r="K133" s="15">
        <v>44</v>
      </c>
      <c r="L133" s="15">
        <v>34</v>
      </c>
      <c r="M133" s="15">
        <v>43</v>
      </c>
    </row>
    <row r="134" spans="1:13" x14ac:dyDescent="0.25">
      <c r="A134" s="28" t="s">
        <v>402</v>
      </c>
      <c r="B134" s="14" t="s">
        <v>403</v>
      </c>
      <c r="C134" s="15">
        <v>366</v>
      </c>
      <c r="D134" s="15">
        <v>370</v>
      </c>
      <c r="E134" s="15">
        <v>364</v>
      </c>
      <c r="F134" s="15">
        <v>351</v>
      </c>
      <c r="G134" s="15">
        <v>351</v>
      </c>
      <c r="H134" s="34"/>
      <c r="I134" s="15">
        <v>153</v>
      </c>
      <c r="J134" s="15">
        <v>149</v>
      </c>
      <c r="K134" s="15">
        <v>146</v>
      </c>
      <c r="L134" s="15">
        <v>140</v>
      </c>
      <c r="M134" s="15">
        <v>139</v>
      </c>
    </row>
    <row r="135" spans="1:13" x14ac:dyDescent="0.25">
      <c r="A135" s="28" t="s">
        <v>404</v>
      </c>
      <c r="B135" s="14" t="s">
        <v>405</v>
      </c>
      <c r="C135" s="15">
        <v>339</v>
      </c>
      <c r="D135" s="15">
        <v>320</v>
      </c>
      <c r="E135" s="15">
        <v>317</v>
      </c>
      <c r="F135" s="15">
        <v>327</v>
      </c>
      <c r="G135" s="15">
        <v>235</v>
      </c>
      <c r="H135" s="34"/>
      <c r="I135" s="15">
        <v>131</v>
      </c>
      <c r="J135" s="15">
        <v>107</v>
      </c>
      <c r="K135" s="15">
        <v>111</v>
      </c>
      <c r="L135" s="15">
        <v>120</v>
      </c>
      <c r="M135" s="15">
        <v>72</v>
      </c>
    </row>
    <row r="136" spans="1:13" x14ac:dyDescent="0.25">
      <c r="A136" s="28" t="s">
        <v>164</v>
      </c>
      <c r="B136" s="14" t="s">
        <v>165</v>
      </c>
      <c r="C136" s="15">
        <v>136</v>
      </c>
      <c r="D136" s="15">
        <v>150</v>
      </c>
      <c r="E136" s="15">
        <v>172</v>
      </c>
      <c r="F136" s="15">
        <v>175</v>
      </c>
      <c r="G136" s="15">
        <v>189</v>
      </c>
      <c r="H136" s="34"/>
      <c r="I136" s="15">
        <v>28</v>
      </c>
      <c r="J136" s="15">
        <v>29</v>
      </c>
      <c r="K136" s="15">
        <v>39</v>
      </c>
      <c r="L136" s="15">
        <v>42</v>
      </c>
      <c r="M136" s="15">
        <v>46</v>
      </c>
    </row>
    <row r="137" spans="1:13" x14ac:dyDescent="0.25">
      <c r="A137" s="28" t="s">
        <v>406</v>
      </c>
      <c r="B137" s="14" t="s">
        <v>407</v>
      </c>
      <c r="C137" s="15">
        <v>310</v>
      </c>
      <c r="D137" s="15">
        <v>326</v>
      </c>
      <c r="E137" s="15">
        <v>298</v>
      </c>
      <c r="F137" s="15">
        <v>303</v>
      </c>
      <c r="G137" s="15">
        <v>334</v>
      </c>
      <c r="H137" s="34"/>
      <c r="I137" s="15">
        <v>112</v>
      </c>
      <c r="J137" s="15">
        <v>112</v>
      </c>
      <c r="K137" s="15">
        <v>98</v>
      </c>
      <c r="L137" s="15">
        <v>104</v>
      </c>
      <c r="M137" s="15">
        <v>126</v>
      </c>
    </row>
    <row r="138" spans="1:13" x14ac:dyDescent="0.25">
      <c r="A138" s="28" t="s">
        <v>166</v>
      </c>
      <c r="B138" s="14" t="s">
        <v>167</v>
      </c>
      <c r="C138" s="15">
        <v>342</v>
      </c>
      <c r="D138" s="15">
        <v>351</v>
      </c>
      <c r="E138" s="15">
        <v>361</v>
      </c>
      <c r="F138" s="15">
        <v>356</v>
      </c>
      <c r="G138" s="15">
        <v>355</v>
      </c>
      <c r="H138" s="34"/>
      <c r="I138" s="15">
        <v>133</v>
      </c>
      <c r="J138" s="15">
        <v>132</v>
      </c>
      <c r="K138" s="15">
        <v>143</v>
      </c>
      <c r="L138" s="15">
        <v>145</v>
      </c>
      <c r="M138" s="15">
        <v>143</v>
      </c>
    </row>
    <row r="139" spans="1:13" x14ac:dyDescent="0.25">
      <c r="A139" s="28" t="s">
        <v>408</v>
      </c>
      <c r="B139" s="14" t="s">
        <v>409</v>
      </c>
      <c r="C139" s="15">
        <v>351</v>
      </c>
      <c r="D139" s="15">
        <v>369</v>
      </c>
      <c r="E139" s="15">
        <v>362</v>
      </c>
      <c r="F139" s="15">
        <v>357</v>
      </c>
      <c r="G139" s="15">
        <v>362</v>
      </c>
      <c r="H139" s="34"/>
      <c r="I139" s="15">
        <v>142</v>
      </c>
      <c r="J139" s="15">
        <v>148</v>
      </c>
      <c r="K139" s="15">
        <v>144</v>
      </c>
      <c r="L139" s="15">
        <v>146</v>
      </c>
      <c r="M139" s="15">
        <v>148</v>
      </c>
    </row>
    <row r="140" spans="1:13" x14ac:dyDescent="0.25">
      <c r="A140" s="28" t="s">
        <v>168</v>
      </c>
      <c r="B140" s="14" t="s">
        <v>169</v>
      </c>
      <c r="C140" s="15">
        <v>171</v>
      </c>
      <c r="D140" s="15">
        <v>189</v>
      </c>
      <c r="E140" s="15">
        <v>213</v>
      </c>
      <c r="F140" s="15">
        <v>234</v>
      </c>
      <c r="G140" s="15">
        <v>220</v>
      </c>
      <c r="H140" s="34"/>
      <c r="I140" s="15">
        <v>42</v>
      </c>
      <c r="J140" s="15">
        <v>42</v>
      </c>
      <c r="K140" s="15">
        <v>58</v>
      </c>
      <c r="L140" s="15">
        <v>68</v>
      </c>
      <c r="M140" s="15">
        <v>63</v>
      </c>
    </row>
    <row r="141" spans="1:13" x14ac:dyDescent="0.25">
      <c r="A141" s="28" t="s">
        <v>170</v>
      </c>
      <c r="B141" s="14" t="s">
        <v>171</v>
      </c>
      <c r="C141" s="15">
        <v>245</v>
      </c>
      <c r="D141" s="15">
        <v>283</v>
      </c>
      <c r="E141" s="15">
        <v>252</v>
      </c>
      <c r="F141" s="15">
        <v>236</v>
      </c>
      <c r="G141" s="15">
        <v>263</v>
      </c>
      <c r="H141" s="34"/>
      <c r="I141" s="15">
        <v>74</v>
      </c>
      <c r="J141" s="15">
        <v>83</v>
      </c>
      <c r="K141" s="15">
        <v>76</v>
      </c>
      <c r="L141" s="15">
        <v>70</v>
      </c>
      <c r="M141" s="15">
        <v>85</v>
      </c>
    </row>
    <row r="142" spans="1:13" x14ac:dyDescent="0.25">
      <c r="A142" s="28" t="s">
        <v>172</v>
      </c>
      <c r="B142" s="14" t="s">
        <v>173</v>
      </c>
      <c r="C142" s="15">
        <v>70</v>
      </c>
      <c r="D142" s="15">
        <v>86</v>
      </c>
      <c r="E142" s="15">
        <v>75</v>
      </c>
      <c r="F142" s="15">
        <v>125</v>
      </c>
      <c r="G142" s="15">
        <v>143</v>
      </c>
      <c r="H142" s="34"/>
      <c r="I142" s="15">
        <v>13</v>
      </c>
      <c r="J142" s="15">
        <v>11</v>
      </c>
      <c r="K142" s="15">
        <v>11</v>
      </c>
      <c r="L142" s="15">
        <v>22</v>
      </c>
      <c r="M142" s="15">
        <v>32</v>
      </c>
    </row>
    <row r="143" spans="1:13" x14ac:dyDescent="0.25">
      <c r="A143" s="28" t="s">
        <v>176</v>
      </c>
      <c r="B143" s="14" t="s">
        <v>177</v>
      </c>
      <c r="C143" s="15">
        <v>291</v>
      </c>
      <c r="D143" s="15">
        <v>317</v>
      </c>
      <c r="E143" s="15">
        <v>324</v>
      </c>
      <c r="F143" s="15">
        <v>301</v>
      </c>
      <c r="G143" s="15">
        <v>316</v>
      </c>
      <c r="H143" s="34"/>
      <c r="I143" s="15">
        <v>99</v>
      </c>
      <c r="J143" s="15">
        <v>104</v>
      </c>
      <c r="K143" s="15">
        <v>116</v>
      </c>
      <c r="L143" s="15">
        <v>102</v>
      </c>
      <c r="M143" s="15">
        <v>113</v>
      </c>
    </row>
    <row r="144" spans="1:13" x14ac:dyDescent="0.25">
      <c r="A144" s="28" t="s">
        <v>410</v>
      </c>
      <c r="B144" s="14" t="s">
        <v>411</v>
      </c>
      <c r="C144" s="15">
        <v>100</v>
      </c>
      <c r="D144" s="15">
        <v>178</v>
      </c>
      <c r="E144" s="15">
        <v>159</v>
      </c>
      <c r="F144" s="15">
        <v>134</v>
      </c>
      <c r="G144" s="15">
        <v>185</v>
      </c>
      <c r="H144" s="34"/>
      <c r="I144" s="15">
        <v>17</v>
      </c>
      <c r="J144" s="15">
        <v>39</v>
      </c>
      <c r="K144" s="15">
        <v>32</v>
      </c>
      <c r="L144" s="15">
        <v>23</v>
      </c>
      <c r="M144" s="15">
        <v>44</v>
      </c>
    </row>
    <row r="145" spans="1:13" x14ac:dyDescent="0.25">
      <c r="A145" s="28" t="s">
        <v>412</v>
      </c>
      <c r="B145" s="14" t="s">
        <v>413</v>
      </c>
      <c r="C145" s="15">
        <v>354</v>
      </c>
      <c r="D145" s="15">
        <v>347</v>
      </c>
      <c r="E145" s="15">
        <v>323</v>
      </c>
      <c r="F145" s="15">
        <v>324</v>
      </c>
      <c r="G145" s="15">
        <v>327</v>
      </c>
      <c r="H145" s="34"/>
      <c r="I145" s="15">
        <v>144</v>
      </c>
      <c r="J145" s="15">
        <v>129</v>
      </c>
      <c r="K145" s="15">
        <v>115</v>
      </c>
      <c r="L145" s="15">
        <v>117</v>
      </c>
      <c r="M145" s="15">
        <v>121</v>
      </c>
    </row>
    <row r="146" spans="1:13" x14ac:dyDescent="0.25">
      <c r="A146" s="28" t="s">
        <v>178</v>
      </c>
      <c r="B146" s="14" t="s">
        <v>179</v>
      </c>
      <c r="C146" s="15">
        <v>359</v>
      </c>
      <c r="D146" s="15">
        <v>353</v>
      </c>
      <c r="E146" s="15">
        <v>368</v>
      </c>
      <c r="F146" s="15">
        <v>355</v>
      </c>
      <c r="G146" s="15">
        <v>333</v>
      </c>
      <c r="H146" s="34"/>
      <c r="I146" s="15">
        <v>147</v>
      </c>
      <c r="J146" s="15">
        <v>134</v>
      </c>
      <c r="K146" s="15">
        <v>150</v>
      </c>
      <c r="L146" s="15">
        <v>144</v>
      </c>
      <c r="M146" s="15">
        <v>125</v>
      </c>
    </row>
    <row r="147" spans="1:13" x14ac:dyDescent="0.25">
      <c r="A147" s="28" t="s">
        <v>414</v>
      </c>
      <c r="B147" s="14" t="s">
        <v>415</v>
      </c>
      <c r="C147" s="15">
        <v>66</v>
      </c>
      <c r="D147" s="15">
        <v>76</v>
      </c>
      <c r="E147" s="15">
        <v>64</v>
      </c>
      <c r="F147" s="15">
        <v>33</v>
      </c>
      <c r="G147" s="15">
        <v>37</v>
      </c>
      <c r="H147" s="34"/>
      <c r="I147" s="15">
        <v>11</v>
      </c>
      <c r="J147" s="15">
        <v>9</v>
      </c>
      <c r="K147" s="15">
        <v>10</v>
      </c>
      <c r="L147" s="15">
        <v>4</v>
      </c>
      <c r="M147" s="15">
        <v>5</v>
      </c>
    </row>
    <row r="148" spans="1:13" x14ac:dyDescent="0.25">
      <c r="A148" s="28" t="s">
        <v>184</v>
      </c>
      <c r="B148" s="14" t="s">
        <v>185</v>
      </c>
      <c r="C148" s="15">
        <v>322</v>
      </c>
      <c r="D148" s="15">
        <v>324</v>
      </c>
      <c r="E148" s="15">
        <v>329</v>
      </c>
      <c r="F148" s="15">
        <v>334</v>
      </c>
      <c r="G148" s="15">
        <v>358</v>
      </c>
      <c r="H148" s="34"/>
      <c r="I148" s="15">
        <v>119</v>
      </c>
      <c r="J148" s="15">
        <v>111</v>
      </c>
      <c r="K148" s="15">
        <v>119</v>
      </c>
      <c r="L148" s="15">
        <v>126</v>
      </c>
      <c r="M148" s="15">
        <v>145</v>
      </c>
    </row>
    <row r="149" spans="1:13" x14ac:dyDescent="0.25">
      <c r="A149" s="28" t="s">
        <v>416</v>
      </c>
      <c r="B149" s="14" t="s">
        <v>417</v>
      </c>
      <c r="C149" s="15">
        <v>248</v>
      </c>
      <c r="D149" s="15">
        <v>247</v>
      </c>
      <c r="E149" s="15">
        <v>273</v>
      </c>
      <c r="F149" s="15">
        <v>239</v>
      </c>
      <c r="G149" s="15">
        <v>247</v>
      </c>
      <c r="H149" s="34"/>
      <c r="I149" s="15">
        <v>76</v>
      </c>
      <c r="J149" s="15">
        <v>64</v>
      </c>
      <c r="K149" s="15">
        <v>85</v>
      </c>
      <c r="L149" s="15">
        <v>71</v>
      </c>
      <c r="M149" s="15">
        <v>77</v>
      </c>
    </row>
    <row r="150" spans="1:13" x14ac:dyDescent="0.25">
      <c r="A150" s="28" t="s">
        <v>186</v>
      </c>
      <c r="B150" s="14" t="s">
        <v>187</v>
      </c>
      <c r="C150" s="15">
        <v>270</v>
      </c>
      <c r="D150" s="15">
        <v>298</v>
      </c>
      <c r="E150" s="15">
        <v>299</v>
      </c>
      <c r="F150" s="15">
        <v>280</v>
      </c>
      <c r="G150" s="15">
        <v>325</v>
      </c>
      <c r="H150" s="34"/>
      <c r="I150" s="15">
        <v>86</v>
      </c>
      <c r="J150" s="15">
        <v>93</v>
      </c>
      <c r="K150" s="15">
        <v>99</v>
      </c>
      <c r="L150" s="15">
        <v>90</v>
      </c>
      <c r="M150" s="15">
        <v>120</v>
      </c>
    </row>
    <row r="151" spans="1:13" x14ac:dyDescent="0.25">
      <c r="A151" s="28" t="s">
        <v>180</v>
      </c>
      <c r="B151" s="14" t="s">
        <v>181</v>
      </c>
      <c r="C151" s="15">
        <v>325</v>
      </c>
      <c r="D151" s="15">
        <v>340</v>
      </c>
      <c r="E151" s="15">
        <v>321</v>
      </c>
      <c r="F151" s="15">
        <v>329</v>
      </c>
      <c r="G151" s="15">
        <v>331</v>
      </c>
      <c r="H151" s="34"/>
      <c r="I151" s="15">
        <v>122</v>
      </c>
      <c r="J151" s="15">
        <v>123</v>
      </c>
      <c r="K151" s="15">
        <v>113</v>
      </c>
      <c r="L151" s="15">
        <v>122</v>
      </c>
      <c r="M151" s="15">
        <v>123</v>
      </c>
    </row>
    <row r="152" spans="1:13" x14ac:dyDescent="0.25">
      <c r="A152" s="28" t="s">
        <v>418</v>
      </c>
      <c r="B152" s="14" t="s">
        <v>419</v>
      </c>
      <c r="C152" s="15">
        <v>152</v>
      </c>
      <c r="D152" s="15">
        <v>177</v>
      </c>
      <c r="E152" s="15">
        <v>130</v>
      </c>
      <c r="F152" s="15">
        <v>155</v>
      </c>
      <c r="G152" s="15">
        <v>115</v>
      </c>
      <c r="H152" s="34"/>
      <c r="I152" s="15">
        <v>34</v>
      </c>
      <c r="J152" s="15">
        <v>38</v>
      </c>
      <c r="K152" s="15">
        <v>21</v>
      </c>
      <c r="L152" s="15">
        <v>30</v>
      </c>
      <c r="M152" s="15">
        <v>26</v>
      </c>
    </row>
    <row r="153" spans="1:13" x14ac:dyDescent="0.25">
      <c r="A153" s="28" t="s">
        <v>182</v>
      </c>
      <c r="B153" s="14" t="s">
        <v>183</v>
      </c>
      <c r="C153" s="15">
        <v>122</v>
      </c>
      <c r="D153" s="15">
        <v>234</v>
      </c>
      <c r="E153" s="15">
        <v>168</v>
      </c>
      <c r="F153" s="15">
        <v>156</v>
      </c>
      <c r="G153" s="15">
        <v>139</v>
      </c>
      <c r="H153" s="34"/>
      <c r="I153" s="15">
        <v>24</v>
      </c>
      <c r="J153" s="15">
        <v>60</v>
      </c>
      <c r="K153" s="15">
        <v>36</v>
      </c>
      <c r="L153" s="15">
        <v>31</v>
      </c>
      <c r="M153" s="15">
        <v>30</v>
      </c>
    </row>
    <row r="154" spans="1:13" x14ac:dyDescent="0.25">
      <c r="A154" s="28" t="s">
        <v>188</v>
      </c>
      <c r="B154" s="14" t="s">
        <v>189</v>
      </c>
      <c r="C154" s="15">
        <v>169</v>
      </c>
      <c r="D154" s="15">
        <v>192</v>
      </c>
      <c r="E154" s="15">
        <v>183</v>
      </c>
      <c r="F154" s="15">
        <v>188</v>
      </c>
      <c r="G154" s="15">
        <v>178</v>
      </c>
      <c r="H154" s="34"/>
      <c r="I154" s="15">
        <v>41</v>
      </c>
      <c r="J154" s="15">
        <v>43</v>
      </c>
      <c r="K154" s="15">
        <v>45</v>
      </c>
      <c r="L154" s="15">
        <v>49</v>
      </c>
      <c r="M154" s="15">
        <v>42</v>
      </c>
    </row>
    <row r="155" spans="1:13" x14ac:dyDescent="0.25">
      <c r="A155" s="28" t="s">
        <v>420</v>
      </c>
      <c r="B155" s="14" t="s">
        <v>421</v>
      </c>
      <c r="C155" s="15">
        <v>281</v>
      </c>
      <c r="D155" s="15">
        <v>278</v>
      </c>
      <c r="E155" s="15">
        <v>287</v>
      </c>
      <c r="F155" s="15">
        <v>272</v>
      </c>
      <c r="G155" s="15">
        <v>270</v>
      </c>
      <c r="H155" s="34"/>
      <c r="I155" s="15">
        <v>93</v>
      </c>
      <c r="J155" s="15">
        <v>81</v>
      </c>
      <c r="K155" s="15">
        <v>94</v>
      </c>
      <c r="L155" s="15">
        <v>84</v>
      </c>
      <c r="M155" s="15">
        <v>89</v>
      </c>
    </row>
    <row r="156" spans="1:13" x14ac:dyDescent="0.25">
      <c r="A156" s="28" t="s">
        <v>190</v>
      </c>
      <c r="B156" s="14" t="s">
        <v>191</v>
      </c>
      <c r="C156" s="15">
        <v>271</v>
      </c>
      <c r="D156" s="15">
        <v>250</v>
      </c>
      <c r="E156" s="15">
        <v>211</v>
      </c>
      <c r="F156" s="15">
        <v>257</v>
      </c>
      <c r="G156" s="15">
        <v>226</v>
      </c>
      <c r="H156" s="34"/>
      <c r="I156" s="15">
        <v>87</v>
      </c>
      <c r="J156" s="15">
        <v>66</v>
      </c>
      <c r="K156" s="15">
        <v>57</v>
      </c>
      <c r="L156" s="15">
        <v>78</v>
      </c>
      <c r="M156" s="15">
        <v>66</v>
      </c>
    </row>
    <row r="157" spans="1:13" x14ac:dyDescent="0.25">
      <c r="A157" s="28" t="s">
        <v>192</v>
      </c>
      <c r="B157" s="14" t="s">
        <v>193</v>
      </c>
      <c r="C157" s="15">
        <v>313</v>
      </c>
      <c r="D157" s="15">
        <v>345</v>
      </c>
      <c r="E157" s="15">
        <v>343</v>
      </c>
      <c r="F157" s="15">
        <v>320</v>
      </c>
      <c r="G157" s="15">
        <v>278</v>
      </c>
      <c r="H157" s="34"/>
      <c r="I157" s="15">
        <v>114</v>
      </c>
      <c r="J157" s="15">
        <v>128</v>
      </c>
      <c r="K157" s="15">
        <v>128</v>
      </c>
      <c r="L157" s="15">
        <v>115</v>
      </c>
      <c r="M157" s="15">
        <v>95</v>
      </c>
    </row>
    <row r="158" spans="1:13" x14ac:dyDescent="0.25">
      <c r="A158" s="28" t="s">
        <v>194</v>
      </c>
      <c r="B158" s="14" t="s">
        <v>195</v>
      </c>
      <c r="C158" s="15">
        <v>103</v>
      </c>
      <c r="D158" s="15">
        <v>98</v>
      </c>
      <c r="E158" s="15">
        <v>105</v>
      </c>
      <c r="F158" s="15">
        <v>91</v>
      </c>
      <c r="G158" s="15">
        <v>92</v>
      </c>
      <c r="H158" s="34"/>
      <c r="I158" s="15">
        <v>18</v>
      </c>
      <c r="J158" s="15">
        <v>16</v>
      </c>
      <c r="K158" s="15">
        <v>16</v>
      </c>
      <c r="L158" s="15">
        <v>16</v>
      </c>
      <c r="M158" s="15">
        <v>15</v>
      </c>
    </row>
    <row r="159" spans="1:13" x14ac:dyDescent="0.25">
      <c r="A159" s="28" t="s">
        <v>196</v>
      </c>
      <c r="B159" s="14" t="s">
        <v>197</v>
      </c>
      <c r="C159" s="15">
        <v>345</v>
      </c>
      <c r="D159" s="15">
        <v>386</v>
      </c>
      <c r="E159" s="15">
        <v>336</v>
      </c>
      <c r="F159" s="15">
        <v>345</v>
      </c>
      <c r="G159" s="15">
        <v>359</v>
      </c>
      <c r="H159" s="34"/>
      <c r="I159" s="15">
        <v>136</v>
      </c>
      <c r="J159" s="15">
        <v>163</v>
      </c>
      <c r="K159" s="15">
        <v>123</v>
      </c>
      <c r="L159" s="15">
        <v>134</v>
      </c>
      <c r="M159" s="15">
        <v>146</v>
      </c>
    </row>
    <row r="160" spans="1:13" x14ac:dyDescent="0.25">
      <c r="A160" s="28" t="s">
        <v>200</v>
      </c>
      <c r="B160" s="14" t="s">
        <v>201</v>
      </c>
      <c r="C160" s="15">
        <v>286</v>
      </c>
      <c r="D160" s="15">
        <v>311</v>
      </c>
      <c r="E160" s="15">
        <v>294</v>
      </c>
      <c r="F160" s="15">
        <v>306</v>
      </c>
      <c r="G160" s="15">
        <v>339</v>
      </c>
      <c r="H160" s="34"/>
      <c r="I160" s="15">
        <v>95</v>
      </c>
      <c r="J160" s="15">
        <v>102</v>
      </c>
      <c r="K160" s="15">
        <v>96</v>
      </c>
      <c r="L160" s="15">
        <v>107</v>
      </c>
      <c r="M160" s="15">
        <v>129</v>
      </c>
    </row>
    <row r="161" spans="1:13" x14ac:dyDescent="0.25">
      <c r="A161" s="28" t="s">
        <v>198</v>
      </c>
      <c r="B161" s="14" t="s">
        <v>199</v>
      </c>
      <c r="C161" s="15">
        <v>218</v>
      </c>
      <c r="D161" s="15">
        <v>155</v>
      </c>
      <c r="E161" s="15">
        <v>128</v>
      </c>
      <c r="F161" s="15">
        <v>145</v>
      </c>
      <c r="G161" s="15">
        <v>172</v>
      </c>
      <c r="H161" s="34"/>
      <c r="I161" s="15">
        <v>60</v>
      </c>
      <c r="J161" s="15">
        <v>31</v>
      </c>
      <c r="K161" s="15">
        <v>20</v>
      </c>
      <c r="L161" s="15">
        <v>27</v>
      </c>
      <c r="M161" s="15">
        <v>40</v>
      </c>
    </row>
    <row r="162" spans="1:13" x14ac:dyDescent="0.25">
      <c r="A162" s="28" t="s">
        <v>422</v>
      </c>
      <c r="B162" s="14" t="s">
        <v>423</v>
      </c>
      <c r="C162" s="15">
        <v>180</v>
      </c>
      <c r="D162" s="15">
        <v>213</v>
      </c>
      <c r="E162" s="15">
        <v>208</v>
      </c>
      <c r="F162" s="15">
        <v>185</v>
      </c>
      <c r="G162" s="15">
        <v>168</v>
      </c>
      <c r="H162" s="34"/>
      <c r="I162" s="15">
        <v>46</v>
      </c>
      <c r="J162" s="15">
        <v>52</v>
      </c>
      <c r="K162" s="15">
        <v>55</v>
      </c>
      <c r="L162" s="15">
        <v>46</v>
      </c>
      <c r="M162" s="15">
        <v>38</v>
      </c>
    </row>
    <row r="163" spans="1:13" x14ac:dyDescent="0.25">
      <c r="A163" s="28" t="s">
        <v>202</v>
      </c>
      <c r="B163" s="14" t="s">
        <v>203</v>
      </c>
      <c r="C163" s="15">
        <v>38</v>
      </c>
      <c r="D163" s="15">
        <v>42</v>
      </c>
      <c r="E163" s="15">
        <v>42</v>
      </c>
      <c r="F163" s="15">
        <v>37</v>
      </c>
      <c r="G163" s="15">
        <v>35</v>
      </c>
      <c r="H163" s="34"/>
      <c r="I163" s="15">
        <v>5</v>
      </c>
      <c r="J163" s="15">
        <v>4</v>
      </c>
      <c r="K163" s="15">
        <v>5</v>
      </c>
      <c r="L163" s="15">
        <v>5</v>
      </c>
      <c r="M163" s="15">
        <v>4</v>
      </c>
    </row>
    <row r="164" spans="1:13" x14ac:dyDescent="0.25">
      <c r="A164" s="28" t="s">
        <v>204</v>
      </c>
      <c r="B164" s="14" t="s">
        <v>205</v>
      </c>
      <c r="C164" s="15">
        <v>377</v>
      </c>
      <c r="D164" s="15">
        <v>382</v>
      </c>
      <c r="E164" s="15">
        <v>363</v>
      </c>
      <c r="F164" s="15">
        <v>374</v>
      </c>
      <c r="G164" s="15">
        <v>378</v>
      </c>
      <c r="H164" s="34"/>
      <c r="I164" s="15">
        <v>161</v>
      </c>
      <c r="J164" s="15">
        <v>160</v>
      </c>
      <c r="K164" s="15">
        <v>145</v>
      </c>
      <c r="L164" s="15">
        <v>160</v>
      </c>
      <c r="M164" s="15">
        <v>162</v>
      </c>
    </row>
    <row r="165" spans="1:13" x14ac:dyDescent="0.25">
      <c r="A165" s="28" t="s">
        <v>206</v>
      </c>
      <c r="B165" s="14" t="s">
        <v>207</v>
      </c>
      <c r="C165" s="15">
        <v>308</v>
      </c>
      <c r="D165" s="15">
        <v>331</v>
      </c>
      <c r="E165" s="15">
        <v>332</v>
      </c>
      <c r="F165" s="15">
        <v>323</v>
      </c>
      <c r="G165" s="15">
        <v>319</v>
      </c>
      <c r="H165" s="34"/>
      <c r="I165" s="15">
        <v>111</v>
      </c>
      <c r="J165" s="15">
        <v>115</v>
      </c>
      <c r="K165" s="15">
        <v>120</v>
      </c>
      <c r="L165" s="15">
        <v>116</v>
      </c>
      <c r="M165" s="15">
        <v>114</v>
      </c>
    </row>
    <row r="166" spans="1:13" x14ac:dyDescent="0.25">
      <c r="A166" s="28" t="s">
        <v>424</v>
      </c>
      <c r="B166" s="14" t="s">
        <v>425</v>
      </c>
      <c r="C166" s="15">
        <v>40</v>
      </c>
      <c r="D166" s="15">
        <v>79</v>
      </c>
      <c r="E166" s="15">
        <v>44</v>
      </c>
      <c r="F166" s="15">
        <v>58</v>
      </c>
      <c r="G166" s="15">
        <v>67</v>
      </c>
      <c r="H166" s="34"/>
      <c r="I166" s="15">
        <v>6</v>
      </c>
      <c r="J166" s="15">
        <v>10</v>
      </c>
      <c r="K166" s="15">
        <v>6</v>
      </c>
      <c r="L166" s="15">
        <v>8</v>
      </c>
      <c r="M166" s="15">
        <v>10</v>
      </c>
    </row>
    <row r="167" spans="1:13" x14ac:dyDescent="0.25">
      <c r="A167" s="28" t="s">
        <v>208</v>
      </c>
      <c r="B167" s="14" t="s">
        <v>209</v>
      </c>
      <c r="C167" s="15">
        <v>260</v>
      </c>
      <c r="D167" s="15">
        <v>249</v>
      </c>
      <c r="E167" s="15">
        <v>271</v>
      </c>
      <c r="F167" s="15">
        <v>274</v>
      </c>
      <c r="G167" s="15">
        <v>341</v>
      </c>
      <c r="H167" s="34"/>
      <c r="I167" s="15">
        <v>83</v>
      </c>
      <c r="J167" s="15">
        <v>65</v>
      </c>
      <c r="K167" s="15">
        <v>83</v>
      </c>
      <c r="L167" s="15">
        <v>86</v>
      </c>
      <c r="M167" s="15">
        <v>131</v>
      </c>
    </row>
    <row r="168" spans="1:13" x14ac:dyDescent="0.25">
      <c r="A168" s="28" t="s">
        <v>174</v>
      </c>
      <c r="B168" s="14" t="s">
        <v>175</v>
      </c>
      <c r="C168" s="15">
        <v>258</v>
      </c>
      <c r="D168" s="15">
        <v>273</v>
      </c>
      <c r="E168" s="15">
        <v>263</v>
      </c>
      <c r="F168" s="15">
        <v>245</v>
      </c>
      <c r="G168" s="15">
        <v>322</v>
      </c>
      <c r="H168" s="34"/>
      <c r="I168" s="15">
        <v>81</v>
      </c>
      <c r="J168" s="15">
        <v>78</v>
      </c>
      <c r="K168" s="15">
        <v>80</v>
      </c>
      <c r="L168" s="15">
        <v>73</v>
      </c>
      <c r="M168" s="15">
        <v>117</v>
      </c>
    </row>
    <row r="169" spans="1:13" x14ac:dyDescent="0.25">
      <c r="A169" s="28" t="s">
        <v>134</v>
      </c>
      <c r="B169" s="14" t="s">
        <v>135</v>
      </c>
      <c r="C169" s="15">
        <v>205</v>
      </c>
      <c r="D169" s="15">
        <v>225</v>
      </c>
      <c r="E169" s="15">
        <v>192</v>
      </c>
      <c r="F169" s="15">
        <v>173</v>
      </c>
      <c r="G169" s="15">
        <v>224</v>
      </c>
      <c r="H169" s="34"/>
      <c r="I169" s="15">
        <v>54</v>
      </c>
      <c r="J169" s="15">
        <v>57</v>
      </c>
      <c r="K169" s="15">
        <v>51</v>
      </c>
      <c r="L169" s="15">
        <v>41</v>
      </c>
      <c r="M169" s="15">
        <v>64</v>
      </c>
    </row>
    <row r="170" spans="1:13" x14ac:dyDescent="0.25">
      <c r="A170" s="28" t="s">
        <v>79</v>
      </c>
      <c r="B170" s="14" t="s">
        <v>426</v>
      </c>
      <c r="C170" s="15">
        <v>259</v>
      </c>
      <c r="D170" s="15">
        <v>286</v>
      </c>
      <c r="E170" s="15">
        <v>288</v>
      </c>
      <c r="F170" s="15">
        <v>284</v>
      </c>
      <c r="G170" s="15">
        <v>321</v>
      </c>
      <c r="H170" s="34"/>
      <c r="I170" s="15">
        <v>82</v>
      </c>
      <c r="J170" s="15">
        <v>86</v>
      </c>
      <c r="K170" s="15">
        <v>95</v>
      </c>
      <c r="L170" s="15">
        <v>94</v>
      </c>
      <c r="M170" s="15">
        <v>116</v>
      </c>
    </row>
    <row r="171" spans="1:13" x14ac:dyDescent="0.25">
      <c r="A171" s="18" t="s">
        <v>427</v>
      </c>
      <c r="B171" s="16" t="s">
        <v>428</v>
      </c>
      <c r="C171" s="17">
        <v>129</v>
      </c>
      <c r="D171" s="17">
        <v>201</v>
      </c>
      <c r="E171" s="17">
        <v>221</v>
      </c>
      <c r="F171" s="17">
        <v>229</v>
      </c>
      <c r="G171" s="17">
        <v>216</v>
      </c>
      <c r="H171" s="34"/>
      <c r="I171" s="17">
        <v>104</v>
      </c>
      <c r="J171" s="17">
        <v>155</v>
      </c>
      <c r="K171" s="17">
        <v>161</v>
      </c>
      <c r="L171" s="17">
        <v>164</v>
      </c>
      <c r="M171" s="17">
        <v>155</v>
      </c>
    </row>
    <row r="172" spans="1:13" x14ac:dyDescent="0.25">
      <c r="A172" s="18" t="s">
        <v>429</v>
      </c>
      <c r="B172" s="16" t="s">
        <v>430</v>
      </c>
      <c r="C172" s="17">
        <v>150</v>
      </c>
      <c r="D172" s="17">
        <v>136</v>
      </c>
      <c r="E172" s="17">
        <v>161</v>
      </c>
      <c r="F172" s="17">
        <v>129</v>
      </c>
      <c r="G172" s="17">
        <v>144</v>
      </c>
      <c r="H172" s="34"/>
      <c r="I172" s="17">
        <v>117</v>
      </c>
      <c r="J172" s="17">
        <v>111</v>
      </c>
      <c r="K172" s="17">
        <v>129</v>
      </c>
      <c r="L172" s="17">
        <v>107</v>
      </c>
      <c r="M172" s="17">
        <v>112</v>
      </c>
    </row>
    <row r="173" spans="1:13" x14ac:dyDescent="0.25">
      <c r="A173" s="18" t="s">
        <v>431</v>
      </c>
      <c r="B173" s="16" t="s">
        <v>432</v>
      </c>
      <c r="C173" s="17">
        <v>135</v>
      </c>
      <c r="D173" s="17">
        <v>281</v>
      </c>
      <c r="E173" s="17">
        <v>204</v>
      </c>
      <c r="F173" s="17">
        <v>222</v>
      </c>
      <c r="G173" s="17">
        <v>309</v>
      </c>
      <c r="H173" s="34"/>
      <c r="I173" s="17">
        <v>108</v>
      </c>
      <c r="J173" s="17">
        <v>199</v>
      </c>
      <c r="K173" s="17">
        <v>150</v>
      </c>
      <c r="L173" s="17">
        <v>159</v>
      </c>
      <c r="M173" s="17">
        <v>201</v>
      </c>
    </row>
    <row r="174" spans="1:13" x14ac:dyDescent="0.25">
      <c r="A174" s="18" t="s">
        <v>433</v>
      </c>
      <c r="B174" s="16" t="s">
        <v>434</v>
      </c>
      <c r="C174" s="17">
        <v>317</v>
      </c>
      <c r="D174" s="17">
        <v>288</v>
      </c>
      <c r="E174" s="17">
        <v>277</v>
      </c>
      <c r="F174" s="17">
        <v>249</v>
      </c>
      <c r="G174" s="17">
        <v>261</v>
      </c>
      <c r="H174" s="34"/>
      <c r="I174" s="17">
        <v>202</v>
      </c>
      <c r="J174" s="17">
        <v>202</v>
      </c>
      <c r="K174" s="17">
        <v>191</v>
      </c>
      <c r="L174" s="17">
        <v>175</v>
      </c>
      <c r="M174" s="17">
        <v>177</v>
      </c>
    </row>
    <row r="175" spans="1:13" x14ac:dyDescent="0.25">
      <c r="A175" s="18" t="s">
        <v>435</v>
      </c>
      <c r="B175" s="16" t="s">
        <v>436</v>
      </c>
      <c r="C175" s="17">
        <v>314</v>
      </c>
      <c r="D175" s="17">
        <v>312</v>
      </c>
      <c r="E175" s="17">
        <v>292</v>
      </c>
      <c r="F175" s="17">
        <v>290</v>
      </c>
      <c r="G175" s="17">
        <v>281</v>
      </c>
      <c r="H175" s="34"/>
      <c r="I175" s="17">
        <v>200</v>
      </c>
      <c r="J175" s="17">
        <v>210</v>
      </c>
      <c r="K175" s="17">
        <v>197</v>
      </c>
      <c r="L175" s="17">
        <v>195</v>
      </c>
      <c r="M175" s="17">
        <v>185</v>
      </c>
    </row>
    <row r="176" spans="1:13" x14ac:dyDescent="0.25">
      <c r="A176" s="18" t="s">
        <v>437</v>
      </c>
      <c r="B176" s="16" t="s">
        <v>211</v>
      </c>
      <c r="C176" s="17">
        <v>296</v>
      </c>
      <c r="D176" s="17">
        <v>256</v>
      </c>
      <c r="E176" s="17">
        <v>293</v>
      </c>
      <c r="F176" s="17">
        <v>244</v>
      </c>
      <c r="G176" s="17">
        <v>209</v>
      </c>
      <c r="H176" s="34"/>
      <c r="I176" s="17">
        <v>195</v>
      </c>
      <c r="J176" s="17">
        <v>188</v>
      </c>
      <c r="K176" s="17">
        <v>198</v>
      </c>
      <c r="L176" s="17">
        <v>172</v>
      </c>
      <c r="M176" s="17">
        <v>152</v>
      </c>
    </row>
    <row r="177" spans="1:13" x14ac:dyDescent="0.25">
      <c r="A177" s="18" t="s">
        <v>438</v>
      </c>
      <c r="B177" s="16" t="s">
        <v>439</v>
      </c>
      <c r="C177" s="17">
        <v>11</v>
      </c>
      <c r="D177" s="17">
        <v>15</v>
      </c>
      <c r="E177" s="17">
        <v>12</v>
      </c>
      <c r="F177" s="17">
        <v>12</v>
      </c>
      <c r="G177" s="17">
        <v>14</v>
      </c>
      <c r="H177" s="34"/>
      <c r="I177" s="17">
        <v>11</v>
      </c>
      <c r="J177" s="17">
        <v>14</v>
      </c>
      <c r="K177" s="17">
        <v>12</v>
      </c>
      <c r="L177" s="17">
        <v>12</v>
      </c>
      <c r="M177" s="17">
        <v>13</v>
      </c>
    </row>
    <row r="178" spans="1:13" x14ac:dyDescent="0.25">
      <c r="A178" s="18" t="s">
        <v>440</v>
      </c>
      <c r="B178" s="16" t="s">
        <v>212</v>
      </c>
      <c r="C178" s="17">
        <v>17</v>
      </c>
      <c r="D178" s="17">
        <v>11</v>
      </c>
      <c r="E178" s="17">
        <v>17</v>
      </c>
      <c r="F178" s="17">
        <v>13</v>
      </c>
      <c r="G178" s="17">
        <v>17</v>
      </c>
      <c r="H178" s="34"/>
      <c r="I178" s="17">
        <v>15</v>
      </c>
      <c r="J178" s="17">
        <v>11</v>
      </c>
      <c r="K178" s="17">
        <v>16</v>
      </c>
      <c r="L178" s="17">
        <v>13</v>
      </c>
      <c r="M178" s="17">
        <v>16</v>
      </c>
    </row>
    <row r="179" spans="1:13" x14ac:dyDescent="0.25">
      <c r="A179" s="18" t="s">
        <v>441</v>
      </c>
      <c r="B179" s="16" t="s">
        <v>442</v>
      </c>
      <c r="C179" s="17">
        <v>236</v>
      </c>
      <c r="D179" s="17">
        <v>240</v>
      </c>
      <c r="E179" s="17">
        <v>220</v>
      </c>
      <c r="F179" s="17">
        <v>274</v>
      </c>
      <c r="G179" s="17">
        <v>294</v>
      </c>
      <c r="H179" s="34"/>
      <c r="I179" s="17">
        <v>168</v>
      </c>
      <c r="J179" s="17">
        <v>179</v>
      </c>
      <c r="K179" s="17">
        <v>160</v>
      </c>
      <c r="L179" s="17">
        <v>189</v>
      </c>
      <c r="M179" s="17">
        <v>192</v>
      </c>
    </row>
    <row r="180" spans="1:13" x14ac:dyDescent="0.25">
      <c r="A180" s="18" t="s">
        <v>443</v>
      </c>
      <c r="B180" s="16" t="s">
        <v>213</v>
      </c>
      <c r="C180" s="17">
        <v>254</v>
      </c>
      <c r="D180" s="17">
        <v>306</v>
      </c>
      <c r="E180" s="17">
        <v>301</v>
      </c>
      <c r="F180" s="17">
        <v>300</v>
      </c>
      <c r="G180" s="17">
        <v>317</v>
      </c>
      <c r="H180" s="34"/>
      <c r="I180" s="17">
        <v>175</v>
      </c>
      <c r="J180" s="17">
        <v>209</v>
      </c>
      <c r="K180" s="17">
        <v>201</v>
      </c>
      <c r="L180" s="17">
        <v>199</v>
      </c>
      <c r="M180" s="17">
        <v>204</v>
      </c>
    </row>
    <row r="181" spans="1:13" x14ac:dyDescent="0.25">
      <c r="A181" s="18" t="s">
        <v>444</v>
      </c>
      <c r="B181" s="16" t="s">
        <v>445</v>
      </c>
      <c r="C181" s="17">
        <v>117</v>
      </c>
      <c r="D181" s="17">
        <v>147</v>
      </c>
      <c r="E181" s="17">
        <v>229</v>
      </c>
      <c r="F181" s="17">
        <v>141</v>
      </c>
      <c r="G181" s="17">
        <v>221</v>
      </c>
      <c r="H181" s="34"/>
      <c r="I181" s="17">
        <v>96</v>
      </c>
      <c r="J181" s="17">
        <v>119</v>
      </c>
      <c r="K181" s="17">
        <v>165</v>
      </c>
      <c r="L181" s="17">
        <v>117</v>
      </c>
      <c r="M181" s="17">
        <v>158</v>
      </c>
    </row>
    <row r="182" spans="1:13" x14ac:dyDescent="0.25">
      <c r="A182" s="18" t="s">
        <v>446</v>
      </c>
      <c r="B182" s="16" t="s">
        <v>447</v>
      </c>
      <c r="C182" s="17">
        <v>57</v>
      </c>
      <c r="D182" s="17">
        <v>40</v>
      </c>
      <c r="E182" s="17">
        <v>32</v>
      </c>
      <c r="F182" s="17">
        <v>32</v>
      </c>
      <c r="G182" s="17">
        <v>40</v>
      </c>
      <c r="H182" s="34"/>
      <c r="I182" s="17">
        <v>47</v>
      </c>
      <c r="J182" s="17">
        <v>37</v>
      </c>
      <c r="K182" s="17">
        <v>29</v>
      </c>
      <c r="L182" s="17">
        <v>29</v>
      </c>
      <c r="M182" s="17">
        <v>35</v>
      </c>
    </row>
    <row r="183" spans="1:13" x14ac:dyDescent="0.25">
      <c r="A183" s="18" t="s">
        <v>448</v>
      </c>
      <c r="B183" s="16" t="s">
        <v>449</v>
      </c>
      <c r="C183" s="17">
        <v>360</v>
      </c>
      <c r="D183" s="17">
        <v>346</v>
      </c>
      <c r="E183" s="17">
        <v>320</v>
      </c>
      <c r="F183" s="17">
        <v>338</v>
      </c>
      <c r="G183" s="17">
        <v>242</v>
      </c>
      <c r="H183" s="34"/>
      <c r="I183" s="17">
        <v>213</v>
      </c>
      <c r="J183" s="17">
        <v>218</v>
      </c>
      <c r="K183" s="17">
        <v>208</v>
      </c>
      <c r="L183" s="17">
        <v>211</v>
      </c>
      <c r="M183" s="17">
        <v>166</v>
      </c>
    </row>
    <row r="184" spans="1:13" x14ac:dyDescent="0.25">
      <c r="A184" s="18" t="s">
        <v>450</v>
      </c>
      <c r="B184" s="16" t="s">
        <v>214</v>
      </c>
      <c r="C184" s="17">
        <v>170</v>
      </c>
      <c r="D184" s="17">
        <v>170</v>
      </c>
      <c r="E184" s="17">
        <v>266</v>
      </c>
      <c r="F184" s="17">
        <v>121</v>
      </c>
      <c r="G184" s="17">
        <v>132</v>
      </c>
      <c r="H184" s="34"/>
      <c r="I184" s="17">
        <v>129</v>
      </c>
      <c r="J184" s="17">
        <v>134</v>
      </c>
      <c r="K184" s="17">
        <v>186</v>
      </c>
      <c r="L184" s="17">
        <v>102</v>
      </c>
      <c r="M184" s="17">
        <v>105</v>
      </c>
    </row>
    <row r="185" spans="1:13" x14ac:dyDescent="0.25">
      <c r="A185" s="18" t="s">
        <v>451</v>
      </c>
      <c r="B185" s="16" t="s">
        <v>452</v>
      </c>
      <c r="C185" s="17">
        <v>61</v>
      </c>
      <c r="D185" s="17">
        <v>103</v>
      </c>
      <c r="E185" s="17">
        <v>93</v>
      </c>
      <c r="F185" s="17">
        <v>81</v>
      </c>
      <c r="G185" s="17">
        <v>112</v>
      </c>
      <c r="H185" s="34"/>
      <c r="I185" s="17">
        <v>51</v>
      </c>
      <c r="J185" s="17">
        <v>86</v>
      </c>
      <c r="K185" s="17">
        <v>79</v>
      </c>
      <c r="L185" s="17">
        <v>69</v>
      </c>
      <c r="M185" s="17">
        <v>89</v>
      </c>
    </row>
    <row r="186" spans="1:13" x14ac:dyDescent="0.25">
      <c r="A186" s="18" t="s">
        <v>453</v>
      </c>
      <c r="B186" s="16" t="s">
        <v>454</v>
      </c>
      <c r="C186" s="17">
        <v>77</v>
      </c>
      <c r="D186" s="17">
        <v>115</v>
      </c>
      <c r="E186" s="17">
        <v>72</v>
      </c>
      <c r="F186" s="17">
        <v>59</v>
      </c>
      <c r="G186" s="17">
        <v>82</v>
      </c>
      <c r="H186" s="34"/>
      <c r="I186" s="17">
        <v>63</v>
      </c>
      <c r="J186" s="17">
        <v>95</v>
      </c>
      <c r="K186" s="17">
        <v>62</v>
      </c>
      <c r="L186" s="17">
        <v>51</v>
      </c>
      <c r="M186" s="17">
        <v>69</v>
      </c>
    </row>
    <row r="187" spans="1:13" x14ac:dyDescent="0.25">
      <c r="A187" s="18" t="s">
        <v>455</v>
      </c>
      <c r="B187" s="16" t="s">
        <v>456</v>
      </c>
      <c r="C187" s="17">
        <v>109</v>
      </c>
      <c r="D187" s="17">
        <v>89</v>
      </c>
      <c r="E187" s="17">
        <v>89</v>
      </c>
      <c r="F187" s="17">
        <v>107</v>
      </c>
      <c r="G187" s="17">
        <v>98</v>
      </c>
      <c r="H187" s="34"/>
      <c r="I187" s="17">
        <v>90</v>
      </c>
      <c r="J187" s="17">
        <v>78</v>
      </c>
      <c r="K187" s="17">
        <v>76</v>
      </c>
      <c r="L187" s="17">
        <v>91</v>
      </c>
      <c r="M187" s="17">
        <v>80</v>
      </c>
    </row>
    <row r="188" spans="1:13" x14ac:dyDescent="0.25">
      <c r="A188" s="18" t="s">
        <v>457</v>
      </c>
      <c r="B188" s="16" t="s">
        <v>215</v>
      </c>
      <c r="C188" s="17">
        <v>266</v>
      </c>
      <c r="D188" s="17">
        <v>282</v>
      </c>
      <c r="E188" s="17">
        <v>257</v>
      </c>
      <c r="F188" s="17">
        <v>242</v>
      </c>
      <c r="G188" s="17">
        <v>239</v>
      </c>
      <c r="H188" s="34"/>
      <c r="I188" s="17">
        <v>183</v>
      </c>
      <c r="J188" s="17">
        <v>200</v>
      </c>
      <c r="K188" s="17">
        <v>179</v>
      </c>
      <c r="L188" s="17">
        <v>171</v>
      </c>
      <c r="M188" s="17">
        <v>165</v>
      </c>
    </row>
    <row r="189" spans="1:13" x14ac:dyDescent="0.25">
      <c r="A189" s="18" t="s">
        <v>458</v>
      </c>
      <c r="B189" s="16" t="s">
        <v>216</v>
      </c>
      <c r="C189" s="17">
        <v>1</v>
      </c>
      <c r="D189" s="17">
        <v>1</v>
      </c>
      <c r="E189" s="17">
        <v>1</v>
      </c>
      <c r="F189" s="17">
        <v>1</v>
      </c>
      <c r="G189" s="17">
        <v>1</v>
      </c>
      <c r="H189" s="34"/>
      <c r="I189" s="17">
        <v>1</v>
      </c>
      <c r="J189" s="17">
        <v>1</v>
      </c>
      <c r="K189" s="17">
        <v>1</v>
      </c>
      <c r="L189" s="17">
        <v>1</v>
      </c>
      <c r="M189" s="17">
        <v>1</v>
      </c>
    </row>
    <row r="190" spans="1:13" x14ac:dyDescent="0.25">
      <c r="A190" s="18" t="s">
        <v>459</v>
      </c>
      <c r="B190" s="16" t="s">
        <v>217</v>
      </c>
      <c r="C190" s="17">
        <v>172</v>
      </c>
      <c r="D190" s="17">
        <v>224</v>
      </c>
      <c r="E190" s="17">
        <v>179</v>
      </c>
      <c r="F190" s="17">
        <v>216</v>
      </c>
      <c r="G190" s="17">
        <v>223</v>
      </c>
      <c r="H190" s="34"/>
      <c r="I190" s="17">
        <v>130</v>
      </c>
      <c r="J190" s="17">
        <v>168</v>
      </c>
      <c r="K190" s="17">
        <v>137</v>
      </c>
      <c r="L190" s="17">
        <v>155</v>
      </c>
      <c r="M190" s="17">
        <v>160</v>
      </c>
    </row>
    <row r="191" spans="1:13" x14ac:dyDescent="0.25">
      <c r="A191" s="18" t="s">
        <v>460</v>
      </c>
      <c r="B191" s="16" t="s">
        <v>218</v>
      </c>
      <c r="C191" s="17">
        <v>164</v>
      </c>
      <c r="D191" s="17">
        <v>162</v>
      </c>
      <c r="E191" s="17">
        <v>144</v>
      </c>
      <c r="F191" s="17">
        <v>154</v>
      </c>
      <c r="G191" s="17">
        <v>161</v>
      </c>
      <c r="H191" s="34"/>
      <c r="I191" s="17">
        <v>125</v>
      </c>
      <c r="J191" s="17">
        <v>130</v>
      </c>
      <c r="K191" s="17">
        <v>119</v>
      </c>
      <c r="L191" s="17">
        <v>125</v>
      </c>
      <c r="M191" s="17">
        <v>126</v>
      </c>
    </row>
    <row r="192" spans="1:13" x14ac:dyDescent="0.25">
      <c r="A192" s="18" t="s">
        <v>461</v>
      </c>
      <c r="B192" s="16" t="s">
        <v>462</v>
      </c>
      <c r="C192" s="17">
        <v>88</v>
      </c>
      <c r="D192" s="17">
        <v>57</v>
      </c>
      <c r="E192" s="17">
        <v>74</v>
      </c>
      <c r="F192" s="17">
        <v>71</v>
      </c>
      <c r="G192" s="17">
        <v>102</v>
      </c>
      <c r="H192" s="34"/>
      <c r="I192" s="17">
        <v>73</v>
      </c>
      <c r="J192" s="17">
        <v>50</v>
      </c>
      <c r="K192" s="17">
        <v>64</v>
      </c>
      <c r="L192" s="17">
        <v>60</v>
      </c>
      <c r="M192" s="17">
        <v>83</v>
      </c>
    </row>
    <row r="193" spans="1:13" x14ac:dyDescent="0.25">
      <c r="A193" s="18" t="s">
        <v>463</v>
      </c>
      <c r="B193" s="16" t="s">
        <v>464</v>
      </c>
      <c r="C193" s="17">
        <v>123</v>
      </c>
      <c r="D193" s="17">
        <v>129</v>
      </c>
      <c r="E193" s="17">
        <v>115</v>
      </c>
      <c r="F193" s="17">
        <v>132</v>
      </c>
      <c r="G193" s="17">
        <v>128</v>
      </c>
      <c r="H193" s="34"/>
      <c r="I193" s="17">
        <v>99</v>
      </c>
      <c r="J193" s="17">
        <v>106</v>
      </c>
      <c r="K193" s="17">
        <v>98</v>
      </c>
      <c r="L193" s="17">
        <v>110</v>
      </c>
      <c r="M193" s="17">
        <v>102</v>
      </c>
    </row>
    <row r="194" spans="1:13" x14ac:dyDescent="0.25">
      <c r="A194" s="18" t="s">
        <v>465</v>
      </c>
      <c r="B194" s="16" t="s">
        <v>466</v>
      </c>
      <c r="C194" s="17">
        <v>33</v>
      </c>
      <c r="D194" s="17">
        <v>32</v>
      </c>
      <c r="E194" s="17">
        <v>55</v>
      </c>
      <c r="F194" s="17">
        <v>15</v>
      </c>
      <c r="G194" s="17">
        <v>30</v>
      </c>
      <c r="H194" s="34"/>
      <c r="I194" s="17">
        <v>30</v>
      </c>
      <c r="J194" s="17">
        <v>29</v>
      </c>
      <c r="K194" s="17">
        <v>48</v>
      </c>
      <c r="L194" s="17">
        <v>14</v>
      </c>
      <c r="M194" s="17">
        <v>28</v>
      </c>
    </row>
    <row r="195" spans="1:13" x14ac:dyDescent="0.25">
      <c r="A195" s="18" t="s">
        <v>467</v>
      </c>
      <c r="B195" s="16" t="s">
        <v>468</v>
      </c>
      <c r="C195" s="17">
        <v>233</v>
      </c>
      <c r="D195" s="17">
        <v>114</v>
      </c>
      <c r="E195" s="17">
        <v>259</v>
      </c>
      <c r="F195" s="17">
        <v>171</v>
      </c>
      <c r="G195" s="17">
        <v>263</v>
      </c>
      <c r="H195" s="34"/>
      <c r="I195" s="17">
        <v>165</v>
      </c>
      <c r="J195" s="17">
        <v>94</v>
      </c>
      <c r="K195" s="17">
        <v>181</v>
      </c>
      <c r="L195" s="17">
        <v>131</v>
      </c>
      <c r="M195" s="17">
        <v>179</v>
      </c>
    </row>
    <row r="196" spans="1:13" x14ac:dyDescent="0.25">
      <c r="A196" s="18" t="s">
        <v>469</v>
      </c>
      <c r="B196" s="16" t="s">
        <v>470</v>
      </c>
      <c r="C196" s="17">
        <v>6</v>
      </c>
      <c r="D196" s="17">
        <v>5</v>
      </c>
      <c r="E196" s="17">
        <v>5</v>
      </c>
      <c r="F196" s="17">
        <v>7</v>
      </c>
      <c r="G196" s="17">
        <v>6</v>
      </c>
      <c r="H196" s="34"/>
      <c r="I196" s="17">
        <v>6</v>
      </c>
      <c r="J196" s="17">
        <v>5</v>
      </c>
      <c r="K196" s="17">
        <v>5</v>
      </c>
      <c r="L196" s="17">
        <v>7</v>
      </c>
      <c r="M196" s="17">
        <v>6</v>
      </c>
    </row>
    <row r="197" spans="1:13" x14ac:dyDescent="0.25">
      <c r="A197" s="18" t="s">
        <v>471</v>
      </c>
      <c r="B197" s="16" t="s">
        <v>472</v>
      </c>
      <c r="C197" s="17" t="s">
        <v>852</v>
      </c>
      <c r="D197" s="17">
        <v>43</v>
      </c>
      <c r="E197" s="17">
        <v>45</v>
      </c>
      <c r="F197" s="17" t="s">
        <v>852</v>
      </c>
      <c r="G197" s="17" t="s">
        <v>852</v>
      </c>
      <c r="H197" s="34"/>
      <c r="I197" s="17" t="s">
        <v>852</v>
      </c>
      <c r="J197" s="17">
        <v>39</v>
      </c>
      <c r="K197" s="17">
        <v>39</v>
      </c>
      <c r="L197" s="17" t="s">
        <v>852</v>
      </c>
      <c r="M197" s="17" t="s">
        <v>852</v>
      </c>
    </row>
    <row r="198" spans="1:13" x14ac:dyDescent="0.25">
      <c r="A198" s="18" t="s">
        <v>473</v>
      </c>
      <c r="B198" s="16" t="s">
        <v>474</v>
      </c>
      <c r="C198" s="17">
        <v>120</v>
      </c>
      <c r="D198" s="17">
        <v>75</v>
      </c>
      <c r="E198" s="17">
        <v>33</v>
      </c>
      <c r="F198" s="17" t="s">
        <v>852</v>
      </c>
      <c r="G198" s="17">
        <v>13</v>
      </c>
      <c r="H198" s="34"/>
      <c r="I198" s="17">
        <v>97</v>
      </c>
      <c r="J198" s="17">
        <v>67</v>
      </c>
      <c r="K198" s="17">
        <v>30</v>
      </c>
      <c r="L198" s="17" t="s">
        <v>852</v>
      </c>
      <c r="M198" s="17">
        <v>12</v>
      </c>
    </row>
    <row r="199" spans="1:13" x14ac:dyDescent="0.25">
      <c r="A199" s="18" t="s">
        <v>475</v>
      </c>
      <c r="B199" s="16" t="s">
        <v>476</v>
      </c>
      <c r="C199" s="17">
        <v>74</v>
      </c>
      <c r="D199" s="17">
        <v>72</v>
      </c>
      <c r="E199" s="17">
        <v>62</v>
      </c>
      <c r="F199" s="17">
        <v>55</v>
      </c>
      <c r="G199" s="17">
        <v>60</v>
      </c>
      <c r="H199" s="34"/>
      <c r="I199" s="17">
        <v>61</v>
      </c>
      <c r="J199" s="17">
        <v>65</v>
      </c>
      <c r="K199" s="17">
        <v>53</v>
      </c>
      <c r="L199" s="17">
        <v>48</v>
      </c>
      <c r="M199" s="17">
        <v>51</v>
      </c>
    </row>
    <row r="200" spans="1:13" x14ac:dyDescent="0.25">
      <c r="A200" s="18" t="s">
        <v>477</v>
      </c>
      <c r="B200" s="16" t="s">
        <v>478</v>
      </c>
      <c r="C200" s="17">
        <v>90</v>
      </c>
      <c r="D200" s="17">
        <v>83</v>
      </c>
      <c r="E200" s="17">
        <v>98</v>
      </c>
      <c r="F200" s="17">
        <v>64</v>
      </c>
      <c r="G200" s="17">
        <v>56</v>
      </c>
      <c r="H200" s="34"/>
      <c r="I200" s="17">
        <v>75</v>
      </c>
      <c r="J200" s="17">
        <v>73</v>
      </c>
      <c r="K200" s="17">
        <v>83</v>
      </c>
      <c r="L200" s="17">
        <v>56</v>
      </c>
      <c r="M200" s="17">
        <v>47</v>
      </c>
    </row>
    <row r="201" spans="1:13" x14ac:dyDescent="0.25">
      <c r="A201" s="18" t="s">
        <v>479</v>
      </c>
      <c r="B201" s="16" t="s">
        <v>480</v>
      </c>
      <c r="C201" s="17">
        <v>65</v>
      </c>
      <c r="D201" s="17">
        <v>77</v>
      </c>
      <c r="E201" s="17">
        <v>100</v>
      </c>
      <c r="F201" s="17">
        <v>92</v>
      </c>
      <c r="G201" s="17">
        <v>124</v>
      </c>
      <c r="H201" s="34"/>
      <c r="I201" s="17">
        <v>55</v>
      </c>
      <c r="J201" s="17">
        <v>68</v>
      </c>
      <c r="K201" s="17">
        <v>85</v>
      </c>
      <c r="L201" s="17">
        <v>76</v>
      </c>
      <c r="M201" s="17">
        <v>98</v>
      </c>
    </row>
    <row r="202" spans="1:13" x14ac:dyDescent="0.25">
      <c r="A202" s="18" t="s">
        <v>481</v>
      </c>
      <c r="B202" s="16" t="s">
        <v>219</v>
      </c>
      <c r="C202" s="17">
        <v>151</v>
      </c>
      <c r="D202" s="17">
        <v>203</v>
      </c>
      <c r="E202" s="17">
        <v>141</v>
      </c>
      <c r="F202" s="17">
        <v>131</v>
      </c>
      <c r="G202" s="17">
        <v>160</v>
      </c>
      <c r="H202" s="34"/>
      <c r="I202" s="17">
        <v>118</v>
      </c>
      <c r="J202" s="17">
        <v>156</v>
      </c>
      <c r="K202" s="17">
        <v>117</v>
      </c>
      <c r="L202" s="17">
        <v>109</v>
      </c>
      <c r="M202" s="17">
        <v>125</v>
      </c>
    </row>
    <row r="203" spans="1:13" x14ac:dyDescent="0.25">
      <c r="A203" s="18" t="s">
        <v>482</v>
      </c>
      <c r="B203" s="16" t="s">
        <v>483</v>
      </c>
      <c r="C203" s="17">
        <v>86</v>
      </c>
      <c r="D203" s="17">
        <v>117</v>
      </c>
      <c r="E203" s="17">
        <v>78</v>
      </c>
      <c r="F203" s="17">
        <v>52</v>
      </c>
      <c r="G203" s="17">
        <v>74</v>
      </c>
      <c r="H203" s="34"/>
      <c r="I203" s="17">
        <v>71</v>
      </c>
      <c r="J203" s="17">
        <v>97</v>
      </c>
      <c r="K203" s="17">
        <v>66</v>
      </c>
      <c r="L203" s="17">
        <v>45</v>
      </c>
      <c r="M203" s="17">
        <v>64</v>
      </c>
    </row>
    <row r="204" spans="1:13" x14ac:dyDescent="0.25">
      <c r="A204" s="18" t="s">
        <v>484</v>
      </c>
      <c r="B204" s="16" t="s">
        <v>485</v>
      </c>
      <c r="C204" s="17">
        <v>106</v>
      </c>
      <c r="D204" s="17">
        <v>66</v>
      </c>
      <c r="E204" s="17">
        <v>97</v>
      </c>
      <c r="F204" s="17">
        <v>183</v>
      </c>
      <c r="G204" s="17">
        <v>163</v>
      </c>
      <c r="H204" s="34"/>
      <c r="I204" s="17">
        <v>87</v>
      </c>
      <c r="J204" s="17">
        <v>59</v>
      </c>
      <c r="K204" s="17">
        <v>82</v>
      </c>
      <c r="L204" s="17">
        <v>138</v>
      </c>
      <c r="M204" s="17">
        <v>128</v>
      </c>
    </row>
    <row r="205" spans="1:13" x14ac:dyDescent="0.25">
      <c r="A205" s="18" t="s">
        <v>486</v>
      </c>
      <c r="B205" s="16" t="s">
        <v>220</v>
      </c>
      <c r="C205" s="17">
        <v>332</v>
      </c>
      <c r="D205" s="17">
        <v>191</v>
      </c>
      <c r="E205" s="17">
        <v>319</v>
      </c>
      <c r="F205" s="17">
        <v>228</v>
      </c>
      <c r="G205" s="17">
        <v>314</v>
      </c>
      <c r="H205" s="34"/>
      <c r="I205" s="17">
        <v>204</v>
      </c>
      <c r="J205" s="17">
        <v>149</v>
      </c>
      <c r="K205" s="17">
        <v>207</v>
      </c>
      <c r="L205" s="17">
        <v>163</v>
      </c>
      <c r="M205" s="17">
        <v>203</v>
      </c>
    </row>
    <row r="206" spans="1:13" x14ac:dyDescent="0.25">
      <c r="A206" s="18" t="s">
        <v>487</v>
      </c>
      <c r="B206" s="16" t="s">
        <v>488</v>
      </c>
      <c r="C206" s="17">
        <v>376</v>
      </c>
      <c r="D206" s="17">
        <v>327</v>
      </c>
      <c r="E206" s="17">
        <v>340</v>
      </c>
      <c r="F206" s="17">
        <v>246</v>
      </c>
      <c r="G206" s="17">
        <v>357</v>
      </c>
      <c r="H206" s="34"/>
      <c r="I206" s="17">
        <v>216</v>
      </c>
      <c r="J206" s="17">
        <v>215</v>
      </c>
      <c r="K206" s="17">
        <v>215</v>
      </c>
      <c r="L206" s="17">
        <v>173</v>
      </c>
      <c r="M206" s="17">
        <v>213</v>
      </c>
    </row>
    <row r="207" spans="1:13" x14ac:dyDescent="0.25">
      <c r="A207" s="18" t="s">
        <v>489</v>
      </c>
      <c r="B207" s="16" t="s">
        <v>221</v>
      </c>
      <c r="C207" s="17">
        <v>7</v>
      </c>
      <c r="D207" s="17">
        <v>6</v>
      </c>
      <c r="E207" s="17">
        <v>4</v>
      </c>
      <c r="F207" s="17">
        <v>4</v>
      </c>
      <c r="G207" s="17">
        <v>5</v>
      </c>
      <c r="H207" s="34"/>
      <c r="I207" s="17">
        <v>7</v>
      </c>
      <c r="J207" s="17">
        <v>6</v>
      </c>
      <c r="K207" s="17">
        <v>4</v>
      </c>
      <c r="L207" s="17">
        <v>4</v>
      </c>
      <c r="M207" s="17">
        <v>5</v>
      </c>
    </row>
    <row r="208" spans="1:13" x14ac:dyDescent="0.25">
      <c r="A208" s="18" t="s">
        <v>490</v>
      </c>
      <c r="B208" s="16" t="s">
        <v>491</v>
      </c>
      <c r="C208" s="17" t="s">
        <v>852</v>
      </c>
      <c r="D208" s="17">
        <v>43</v>
      </c>
      <c r="E208" s="17">
        <v>45</v>
      </c>
      <c r="F208" s="17" t="s">
        <v>852</v>
      </c>
      <c r="G208" s="17" t="s">
        <v>852</v>
      </c>
      <c r="H208" s="34"/>
      <c r="I208" s="17" t="s">
        <v>852</v>
      </c>
      <c r="J208" s="17">
        <v>39</v>
      </c>
      <c r="K208" s="17">
        <v>39</v>
      </c>
      <c r="L208" s="17" t="s">
        <v>852</v>
      </c>
      <c r="M208" s="17" t="s">
        <v>852</v>
      </c>
    </row>
    <row r="209" spans="1:13" x14ac:dyDescent="0.25">
      <c r="A209" s="18" t="s">
        <v>492</v>
      </c>
      <c r="B209" s="16" t="s">
        <v>493</v>
      </c>
      <c r="C209" s="17">
        <v>242</v>
      </c>
      <c r="D209" s="17">
        <v>269</v>
      </c>
      <c r="E209" s="17">
        <v>330</v>
      </c>
      <c r="F209" s="17">
        <v>307</v>
      </c>
      <c r="G209" s="17">
        <v>287</v>
      </c>
      <c r="H209" s="34"/>
      <c r="I209" s="17">
        <v>170</v>
      </c>
      <c r="J209" s="17">
        <v>194</v>
      </c>
      <c r="K209" s="17">
        <v>211</v>
      </c>
      <c r="L209" s="17">
        <v>200</v>
      </c>
      <c r="M209" s="17">
        <v>187</v>
      </c>
    </row>
    <row r="210" spans="1:13" x14ac:dyDescent="0.25">
      <c r="A210" s="18" t="s">
        <v>494</v>
      </c>
      <c r="B210" s="16" t="s">
        <v>495</v>
      </c>
      <c r="C210" s="17">
        <v>82</v>
      </c>
      <c r="D210" s="17">
        <v>132</v>
      </c>
      <c r="E210" s="17">
        <v>117</v>
      </c>
      <c r="F210" s="17">
        <v>103</v>
      </c>
      <c r="G210" s="17">
        <v>83</v>
      </c>
      <c r="H210" s="34"/>
      <c r="I210" s="17">
        <v>67</v>
      </c>
      <c r="J210" s="17">
        <v>108</v>
      </c>
      <c r="K210" s="17">
        <v>100</v>
      </c>
      <c r="L210" s="17">
        <v>87</v>
      </c>
      <c r="M210" s="17">
        <v>70</v>
      </c>
    </row>
    <row r="211" spans="1:13" x14ac:dyDescent="0.25">
      <c r="A211" s="18" t="s">
        <v>496</v>
      </c>
      <c r="B211" s="16" t="s">
        <v>222</v>
      </c>
      <c r="C211" s="17">
        <v>174</v>
      </c>
      <c r="D211" s="17">
        <v>179</v>
      </c>
      <c r="E211" s="17">
        <v>188</v>
      </c>
      <c r="F211" s="17">
        <v>176</v>
      </c>
      <c r="G211" s="17">
        <v>181</v>
      </c>
      <c r="H211" s="34"/>
      <c r="I211" s="17">
        <v>132</v>
      </c>
      <c r="J211" s="17">
        <v>140</v>
      </c>
      <c r="K211" s="17">
        <v>140</v>
      </c>
      <c r="L211" s="17">
        <v>134</v>
      </c>
      <c r="M211" s="17">
        <v>139</v>
      </c>
    </row>
    <row r="212" spans="1:13" x14ac:dyDescent="0.25">
      <c r="A212" s="18" t="s">
        <v>497</v>
      </c>
      <c r="B212" s="16" t="s">
        <v>498</v>
      </c>
      <c r="C212" s="17" t="s">
        <v>852</v>
      </c>
      <c r="D212" s="17">
        <v>43</v>
      </c>
      <c r="E212" s="17">
        <v>45</v>
      </c>
      <c r="F212" s="17" t="s">
        <v>852</v>
      </c>
      <c r="G212" s="17" t="s">
        <v>852</v>
      </c>
      <c r="H212" s="34"/>
      <c r="I212" s="17" t="s">
        <v>852</v>
      </c>
      <c r="J212" s="17">
        <v>39</v>
      </c>
      <c r="K212" s="17">
        <v>39</v>
      </c>
      <c r="L212" s="17" t="s">
        <v>852</v>
      </c>
      <c r="M212" s="17" t="s">
        <v>852</v>
      </c>
    </row>
    <row r="213" spans="1:13" x14ac:dyDescent="0.25">
      <c r="A213" s="18" t="s">
        <v>499</v>
      </c>
      <c r="B213" s="16" t="s">
        <v>500</v>
      </c>
      <c r="C213" s="17">
        <v>140</v>
      </c>
      <c r="D213" s="17">
        <v>109</v>
      </c>
      <c r="E213" s="17">
        <v>86</v>
      </c>
      <c r="F213" s="17">
        <v>93</v>
      </c>
      <c r="G213" s="17">
        <v>59</v>
      </c>
      <c r="H213" s="34"/>
      <c r="I213" s="17">
        <v>110</v>
      </c>
      <c r="J213" s="17">
        <v>90</v>
      </c>
      <c r="K213" s="17">
        <v>73</v>
      </c>
      <c r="L213" s="17">
        <v>77</v>
      </c>
      <c r="M213" s="17">
        <v>50</v>
      </c>
    </row>
    <row r="214" spans="1:13" x14ac:dyDescent="0.25">
      <c r="A214" s="18" t="s">
        <v>501</v>
      </c>
      <c r="B214" s="16" t="s">
        <v>223</v>
      </c>
      <c r="C214" s="17">
        <v>294</v>
      </c>
      <c r="D214" s="17">
        <v>265</v>
      </c>
      <c r="E214" s="17">
        <v>278</v>
      </c>
      <c r="F214" s="17">
        <v>209</v>
      </c>
      <c r="G214" s="17">
        <v>280</v>
      </c>
      <c r="H214" s="34"/>
      <c r="I214" s="17">
        <v>194</v>
      </c>
      <c r="J214" s="17">
        <v>192</v>
      </c>
      <c r="K214" s="17">
        <v>192</v>
      </c>
      <c r="L214" s="17">
        <v>153</v>
      </c>
      <c r="M214" s="17">
        <v>184</v>
      </c>
    </row>
    <row r="215" spans="1:13" x14ac:dyDescent="0.25">
      <c r="A215" s="18" t="s">
        <v>502</v>
      </c>
      <c r="B215" s="16" t="s">
        <v>224</v>
      </c>
      <c r="C215" s="17">
        <v>69</v>
      </c>
      <c r="D215" s="17">
        <v>78</v>
      </c>
      <c r="E215" s="17">
        <v>82</v>
      </c>
      <c r="F215" s="17">
        <v>87</v>
      </c>
      <c r="G215" s="17">
        <v>95</v>
      </c>
      <c r="H215" s="34"/>
      <c r="I215" s="17">
        <v>57</v>
      </c>
      <c r="J215" s="17">
        <v>69</v>
      </c>
      <c r="K215" s="17">
        <v>69</v>
      </c>
      <c r="L215" s="17">
        <v>72</v>
      </c>
      <c r="M215" s="17">
        <v>78</v>
      </c>
    </row>
    <row r="216" spans="1:13" x14ac:dyDescent="0.25">
      <c r="A216" s="18" t="s">
        <v>503</v>
      </c>
      <c r="B216" s="16" t="s">
        <v>504</v>
      </c>
      <c r="C216" s="17">
        <v>19</v>
      </c>
      <c r="D216" s="17">
        <v>56</v>
      </c>
      <c r="E216" s="17">
        <v>71</v>
      </c>
      <c r="F216" s="17">
        <v>90</v>
      </c>
      <c r="G216" s="17">
        <v>117</v>
      </c>
      <c r="H216" s="34"/>
      <c r="I216" s="17">
        <v>17</v>
      </c>
      <c r="J216" s="17">
        <v>49</v>
      </c>
      <c r="K216" s="17">
        <v>61</v>
      </c>
      <c r="L216" s="17">
        <v>75</v>
      </c>
      <c r="M216" s="17">
        <v>91</v>
      </c>
    </row>
    <row r="217" spans="1:13" x14ac:dyDescent="0.25">
      <c r="A217" s="18" t="s">
        <v>505</v>
      </c>
      <c r="B217" s="16" t="s">
        <v>225</v>
      </c>
      <c r="C217" s="17">
        <v>94</v>
      </c>
      <c r="D217" s="17">
        <v>106</v>
      </c>
      <c r="E217" s="17">
        <v>95</v>
      </c>
      <c r="F217" s="17">
        <v>94</v>
      </c>
      <c r="G217" s="17">
        <v>135</v>
      </c>
      <c r="H217" s="34"/>
      <c r="I217" s="17">
        <v>78</v>
      </c>
      <c r="J217" s="17">
        <v>87</v>
      </c>
      <c r="K217" s="17">
        <v>81</v>
      </c>
      <c r="L217" s="17">
        <v>78</v>
      </c>
      <c r="M217" s="17">
        <v>107</v>
      </c>
    </row>
    <row r="218" spans="1:13" x14ac:dyDescent="0.25">
      <c r="A218" s="18" t="s">
        <v>506</v>
      </c>
      <c r="B218" s="16" t="s">
        <v>507</v>
      </c>
      <c r="C218" s="17">
        <v>9</v>
      </c>
      <c r="D218" s="17">
        <v>9</v>
      </c>
      <c r="E218" s="17">
        <v>9</v>
      </c>
      <c r="F218" s="17">
        <v>16</v>
      </c>
      <c r="G218" s="17">
        <v>21</v>
      </c>
      <c r="H218" s="34"/>
      <c r="I218" s="17">
        <v>9</v>
      </c>
      <c r="J218" s="17">
        <v>9</v>
      </c>
      <c r="K218" s="17">
        <v>9</v>
      </c>
      <c r="L218" s="17">
        <v>15</v>
      </c>
      <c r="M218" s="17">
        <v>20</v>
      </c>
    </row>
    <row r="219" spans="1:13" x14ac:dyDescent="0.25">
      <c r="A219" s="18" t="s">
        <v>508</v>
      </c>
      <c r="B219" s="16" t="s">
        <v>226</v>
      </c>
      <c r="C219" s="17">
        <v>98</v>
      </c>
      <c r="D219" s="17">
        <v>120</v>
      </c>
      <c r="E219" s="17">
        <v>124</v>
      </c>
      <c r="F219" s="17">
        <v>111</v>
      </c>
      <c r="G219" s="17">
        <v>121</v>
      </c>
      <c r="H219" s="34"/>
      <c r="I219" s="17">
        <v>82</v>
      </c>
      <c r="J219" s="17">
        <v>100</v>
      </c>
      <c r="K219" s="17">
        <v>105</v>
      </c>
      <c r="L219" s="17">
        <v>95</v>
      </c>
      <c r="M219" s="17">
        <v>95</v>
      </c>
    </row>
    <row r="220" spans="1:13" x14ac:dyDescent="0.25">
      <c r="A220" s="18" t="s">
        <v>509</v>
      </c>
      <c r="B220" s="16" t="s">
        <v>227</v>
      </c>
      <c r="C220" s="17">
        <v>81</v>
      </c>
      <c r="D220" s="17">
        <v>59</v>
      </c>
      <c r="E220" s="17">
        <v>83</v>
      </c>
      <c r="F220" s="17">
        <v>54</v>
      </c>
      <c r="G220" s="17">
        <v>42</v>
      </c>
      <c r="H220" s="34"/>
      <c r="I220" s="17">
        <v>66</v>
      </c>
      <c r="J220" s="17">
        <v>52</v>
      </c>
      <c r="K220" s="17">
        <v>70</v>
      </c>
      <c r="L220" s="17">
        <v>47</v>
      </c>
      <c r="M220" s="17">
        <v>36</v>
      </c>
    </row>
    <row r="221" spans="1:13" x14ac:dyDescent="0.25">
      <c r="A221" s="18" t="s">
        <v>510</v>
      </c>
      <c r="B221" s="16" t="s">
        <v>511</v>
      </c>
      <c r="C221" s="17">
        <v>12</v>
      </c>
      <c r="D221" s="17">
        <v>10</v>
      </c>
      <c r="E221" s="17">
        <v>15</v>
      </c>
      <c r="F221" s="17">
        <v>22</v>
      </c>
      <c r="G221" s="17">
        <v>12</v>
      </c>
      <c r="H221" s="34"/>
      <c r="I221" s="17">
        <v>12</v>
      </c>
      <c r="J221" s="17">
        <v>10</v>
      </c>
      <c r="K221" s="17">
        <v>14</v>
      </c>
      <c r="L221" s="17">
        <v>21</v>
      </c>
      <c r="M221" s="17">
        <v>11</v>
      </c>
    </row>
    <row r="222" spans="1:13" x14ac:dyDescent="0.25">
      <c r="A222" s="18" t="s">
        <v>512</v>
      </c>
      <c r="B222" s="16" t="s">
        <v>513</v>
      </c>
      <c r="C222" s="17">
        <v>21</v>
      </c>
      <c r="D222" s="17">
        <v>53</v>
      </c>
      <c r="E222" s="17">
        <v>8</v>
      </c>
      <c r="F222" s="17">
        <v>5</v>
      </c>
      <c r="G222" s="17">
        <v>8</v>
      </c>
      <c r="H222" s="34"/>
      <c r="I222" s="17">
        <v>19</v>
      </c>
      <c r="J222" s="17">
        <v>47</v>
      </c>
      <c r="K222" s="17">
        <v>8</v>
      </c>
      <c r="L222" s="17">
        <v>5</v>
      </c>
      <c r="M222" s="17">
        <v>8</v>
      </c>
    </row>
    <row r="223" spans="1:13" x14ac:dyDescent="0.25">
      <c r="A223" s="18" t="s">
        <v>514</v>
      </c>
      <c r="B223" s="16" t="s">
        <v>515</v>
      </c>
      <c r="C223" s="17">
        <v>336</v>
      </c>
      <c r="D223" s="17">
        <v>357</v>
      </c>
      <c r="E223" s="17">
        <v>315</v>
      </c>
      <c r="F223" s="17">
        <v>308</v>
      </c>
      <c r="G223" s="17">
        <v>336</v>
      </c>
      <c r="H223" s="34"/>
      <c r="I223" s="17">
        <v>207</v>
      </c>
      <c r="J223" s="17">
        <v>220</v>
      </c>
      <c r="K223" s="17">
        <v>206</v>
      </c>
      <c r="L223" s="17">
        <v>201</v>
      </c>
      <c r="M223" s="17">
        <v>209</v>
      </c>
    </row>
    <row r="224" spans="1:13" x14ac:dyDescent="0.25">
      <c r="A224" s="18" t="s">
        <v>516</v>
      </c>
      <c r="B224" s="16" t="s">
        <v>517</v>
      </c>
      <c r="C224" s="17">
        <v>84</v>
      </c>
      <c r="D224" s="17">
        <v>50</v>
      </c>
      <c r="E224" s="17">
        <v>139</v>
      </c>
      <c r="F224" s="17">
        <v>51</v>
      </c>
      <c r="G224" s="17">
        <v>156</v>
      </c>
      <c r="H224" s="34"/>
      <c r="I224" s="17">
        <v>69</v>
      </c>
      <c r="J224" s="17">
        <v>46</v>
      </c>
      <c r="K224" s="17">
        <v>115</v>
      </c>
      <c r="L224" s="17">
        <v>44</v>
      </c>
      <c r="M224" s="17">
        <v>122</v>
      </c>
    </row>
    <row r="225" spans="1:13" x14ac:dyDescent="0.25">
      <c r="A225" s="18" t="s">
        <v>518</v>
      </c>
      <c r="B225" s="16" t="s">
        <v>519</v>
      </c>
      <c r="C225" s="17">
        <v>249</v>
      </c>
      <c r="D225" s="17">
        <v>246</v>
      </c>
      <c r="E225" s="17">
        <v>228</v>
      </c>
      <c r="F225" s="17">
        <v>233</v>
      </c>
      <c r="G225" s="17">
        <v>258</v>
      </c>
      <c r="H225" s="34"/>
      <c r="I225" s="17">
        <v>173</v>
      </c>
      <c r="J225" s="17">
        <v>183</v>
      </c>
      <c r="K225" s="17">
        <v>164</v>
      </c>
      <c r="L225" s="17">
        <v>166</v>
      </c>
      <c r="M225" s="17">
        <v>175</v>
      </c>
    </row>
    <row r="226" spans="1:13" x14ac:dyDescent="0.25">
      <c r="A226" s="18" t="s">
        <v>520</v>
      </c>
      <c r="B226" s="16" t="s">
        <v>521</v>
      </c>
      <c r="C226" s="17">
        <v>240</v>
      </c>
      <c r="D226" s="17">
        <v>244</v>
      </c>
      <c r="E226" s="17">
        <v>219</v>
      </c>
      <c r="F226" s="17">
        <v>204</v>
      </c>
      <c r="G226" s="17">
        <v>245</v>
      </c>
      <c r="H226" s="34"/>
      <c r="I226" s="17">
        <v>169</v>
      </c>
      <c r="J226" s="17">
        <v>181</v>
      </c>
      <c r="K226" s="17">
        <v>159</v>
      </c>
      <c r="L226" s="17">
        <v>150</v>
      </c>
      <c r="M226" s="17">
        <v>169</v>
      </c>
    </row>
    <row r="227" spans="1:13" x14ac:dyDescent="0.25">
      <c r="A227" s="18" t="s">
        <v>522</v>
      </c>
      <c r="B227" s="16" t="s">
        <v>523</v>
      </c>
      <c r="C227" s="17">
        <v>8</v>
      </c>
      <c r="D227" s="17">
        <v>7</v>
      </c>
      <c r="E227" s="17">
        <v>20</v>
      </c>
      <c r="F227" s="17">
        <v>29</v>
      </c>
      <c r="G227" s="17">
        <v>36</v>
      </c>
      <c r="H227" s="34"/>
      <c r="I227" s="17">
        <v>8</v>
      </c>
      <c r="J227" s="17">
        <v>7</v>
      </c>
      <c r="K227" s="17">
        <v>19</v>
      </c>
      <c r="L227" s="17">
        <v>27</v>
      </c>
      <c r="M227" s="17">
        <v>32</v>
      </c>
    </row>
    <row r="228" spans="1:13" x14ac:dyDescent="0.25">
      <c r="A228" s="18" t="s">
        <v>524</v>
      </c>
      <c r="B228" s="16" t="s">
        <v>228</v>
      </c>
      <c r="C228" s="17">
        <v>191</v>
      </c>
      <c r="D228" s="17">
        <v>144</v>
      </c>
      <c r="E228" s="17">
        <v>148</v>
      </c>
      <c r="F228" s="17">
        <v>135</v>
      </c>
      <c r="G228" s="17">
        <v>150</v>
      </c>
      <c r="H228" s="34"/>
      <c r="I228" s="17">
        <v>144</v>
      </c>
      <c r="J228" s="17">
        <v>116</v>
      </c>
      <c r="K228" s="17">
        <v>121</v>
      </c>
      <c r="L228" s="17">
        <v>112</v>
      </c>
      <c r="M228" s="17">
        <v>117</v>
      </c>
    </row>
    <row r="229" spans="1:13" x14ac:dyDescent="0.25">
      <c r="A229" s="18" t="s">
        <v>525</v>
      </c>
      <c r="B229" s="16" t="s">
        <v>526</v>
      </c>
      <c r="C229" s="17">
        <v>138</v>
      </c>
      <c r="D229" s="17">
        <v>116</v>
      </c>
      <c r="E229" s="17">
        <v>94</v>
      </c>
      <c r="F229" s="17">
        <v>95</v>
      </c>
      <c r="G229" s="17">
        <v>109</v>
      </c>
      <c r="H229" s="34"/>
      <c r="I229" s="17">
        <v>109</v>
      </c>
      <c r="J229" s="17">
        <v>96</v>
      </c>
      <c r="K229" s="17">
        <v>80</v>
      </c>
      <c r="L229" s="17">
        <v>79</v>
      </c>
      <c r="M229" s="17">
        <v>86</v>
      </c>
    </row>
    <row r="230" spans="1:13" x14ac:dyDescent="0.25">
      <c r="A230" s="18" t="s">
        <v>527</v>
      </c>
      <c r="B230" s="16" t="s">
        <v>229</v>
      </c>
      <c r="C230" s="17">
        <v>97</v>
      </c>
      <c r="D230" s="17">
        <v>100</v>
      </c>
      <c r="E230" s="17">
        <v>133</v>
      </c>
      <c r="F230" s="17">
        <v>135</v>
      </c>
      <c r="G230" s="17">
        <v>79</v>
      </c>
      <c r="H230" s="34"/>
      <c r="I230" s="17">
        <v>81</v>
      </c>
      <c r="J230" s="17">
        <v>83</v>
      </c>
      <c r="K230" s="17">
        <v>110</v>
      </c>
      <c r="L230" s="17">
        <v>112</v>
      </c>
      <c r="M230" s="17">
        <v>67</v>
      </c>
    </row>
    <row r="231" spans="1:13" x14ac:dyDescent="0.25">
      <c r="A231" s="18" t="s">
        <v>528</v>
      </c>
      <c r="B231" s="16" t="s">
        <v>230</v>
      </c>
      <c r="C231" s="17">
        <v>264</v>
      </c>
      <c r="D231" s="17">
        <v>250</v>
      </c>
      <c r="E231" s="17">
        <v>281</v>
      </c>
      <c r="F231" s="17">
        <v>322</v>
      </c>
      <c r="G231" s="17">
        <v>329</v>
      </c>
      <c r="H231" s="34"/>
      <c r="I231" s="17">
        <v>181</v>
      </c>
      <c r="J231" s="17">
        <v>185</v>
      </c>
      <c r="K231" s="17">
        <v>193</v>
      </c>
      <c r="L231" s="17">
        <v>207</v>
      </c>
      <c r="M231" s="17">
        <v>207</v>
      </c>
    </row>
    <row r="232" spans="1:13" x14ac:dyDescent="0.25">
      <c r="A232" s="18" t="s">
        <v>529</v>
      </c>
      <c r="B232" s="16" t="s">
        <v>530</v>
      </c>
      <c r="C232" s="17">
        <v>36</v>
      </c>
      <c r="D232" s="17">
        <v>29</v>
      </c>
      <c r="E232" s="17">
        <v>22</v>
      </c>
      <c r="F232" s="17">
        <v>34</v>
      </c>
      <c r="G232" s="17">
        <v>33</v>
      </c>
      <c r="H232" s="34"/>
      <c r="I232" s="17">
        <v>32</v>
      </c>
      <c r="J232" s="17">
        <v>26</v>
      </c>
      <c r="K232" s="17">
        <v>21</v>
      </c>
      <c r="L232" s="17">
        <v>30</v>
      </c>
      <c r="M232" s="17">
        <v>31</v>
      </c>
    </row>
    <row r="233" spans="1:13" x14ac:dyDescent="0.25">
      <c r="A233" s="18" t="s">
        <v>531</v>
      </c>
      <c r="B233" s="16" t="s">
        <v>532</v>
      </c>
      <c r="C233" s="17">
        <v>128</v>
      </c>
      <c r="D233" s="17">
        <v>198</v>
      </c>
      <c r="E233" s="17">
        <v>157</v>
      </c>
      <c r="F233" s="17">
        <v>110</v>
      </c>
      <c r="G233" s="17">
        <v>88</v>
      </c>
      <c r="H233" s="34"/>
      <c r="I233" s="17">
        <v>103</v>
      </c>
      <c r="J233" s="17">
        <v>153</v>
      </c>
      <c r="K233" s="17">
        <v>126</v>
      </c>
      <c r="L233" s="17">
        <v>94</v>
      </c>
      <c r="M233" s="17">
        <v>74</v>
      </c>
    </row>
    <row r="234" spans="1:13" x14ac:dyDescent="0.25">
      <c r="A234" s="18" t="s">
        <v>533</v>
      </c>
      <c r="B234" s="16" t="s">
        <v>231</v>
      </c>
      <c r="C234" s="17">
        <v>312</v>
      </c>
      <c r="D234" s="17">
        <v>315</v>
      </c>
      <c r="E234" s="17">
        <v>255</v>
      </c>
      <c r="F234" s="17">
        <v>262</v>
      </c>
      <c r="G234" s="17">
        <v>292</v>
      </c>
      <c r="H234" s="34"/>
      <c r="I234" s="17">
        <v>199</v>
      </c>
      <c r="J234" s="17">
        <v>212</v>
      </c>
      <c r="K234" s="17">
        <v>178</v>
      </c>
      <c r="L234" s="17">
        <v>183</v>
      </c>
      <c r="M234" s="17">
        <v>191</v>
      </c>
    </row>
    <row r="235" spans="1:13" x14ac:dyDescent="0.25">
      <c r="A235" s="18" t="s">
        <v>534</v>
      </c>
      <c r="B235" s="16" t="s">
        <v>535</v>
      </c>
      <c r="C235" s="17">
        <v>90</v>
      </c>
      <c r="D235" s="17">
        <v>71</v>
      </c>
      <c r="E235" s="17">
        <v>69</v>
      </c>
      <c r="F235" s="17">
        <v>63</v>
      </c>
      <c r="G235" s="17">
        <v>131</v>
      </c>
      <c r="H235" s="34"/>
      <c r="I235" s="17">
        <v>75</v>
      </c>
      <c r="J235" s="17">
        <v>64</v>
      </c>
      <c r="K235" s="17">
        <v>59</v>
      </c>
      <c r="L235" s="17">
        <v>55</v>
      </c>
      <c r="M235" s="17">
        <v>104</v>
      </c>
    </row>
    <row r="236" spans="1:13" x14ac:dyDescent="0.25">
      <c r="A236" s="18" t="s">
        <v>536</v>
      </c>
      <c r="B236" s="16" t="s">
        <v>537</v>
      </c>
      <c r="C236" s="17">
        <v>167</v>
      </c>
      <c r="D236" s="17">
        <v>164</v>
      </c>
      <c r="E236" s="17">
        <v>112</v>
      </c>
      <c r="F236" s="17">
        <v>133</v>
      </c>
      <c r="G236" s="17">
        <v>110</v>
      </c>
      <c r="H236" s="34"/>
      <c r="I236" s="17">
        <v>127</v>
      </c>
      <c r="J236" s="17">
        <v>132</v>
      </c>
      <c r="K236" s="17">
        <v>95</v>
      </c>
      <c r="L236" s="17">
        <v>111</v>
      </c>
      <c r="M236" s="17">
        <v>87</v>
      </c>
    </row>
    <row r="237" spans="1:13" x14ac:dyDescent="0.25">
      <c r="A237" s="18" t="s">
        <v>538</v>
      </c>
      <c r="B237" s="16" t="s">
        <v>232</v>
      </c>
      <c r="C237" s="17">
        <v>99</v>
      </c>
      <c r="D237" s="17">
        <v>102</v>
      </c>
      <c r="E237" s="17">
        <v>85</v>
      </c>
      <c r="F237" s="17">
        <v>99</v>
      </c>
      <c r="G237" s="17">
        <v>105</v>
      </c>
      <c r="H237" s="34"/>
      <c r="I237" s="17">
        <v>83</v>
      </c>
      <c r="J237" s="17">
        <v>85</v>
      </c>
      <c r="K237" s="17">
        <v>72</v>
      </c>
      <c r="L237" s="17">
        <v>83</v>
      </c>
      <c r="M237" s="17">
        <v>85</v>
      </c>
    </row>
    <row r="238" spans="1:13" x14ac:dyDescent="0.25">
      <c r="A238" s="18" t="s">
        <v>539</v>
      </c>
      <c r="B238" s="16" t="s">
        <v>540</v>
      </c>
      <c r="C238" s="17">
        <v>24</v>
      </c>
      <c r="D238" s="17">
        <v>26</v>
      </c>
      <c r="E238" s="17">
        <v>26</v>
      </c>
      <c r="F238" s="17">
        <v>8</v>
      </c>
      <c r="G238" s="17">
        <v>16</v>
      </c>
      <c r="H238" s="34"/>
      <c r="I238" s="17">
        <v>22</v>
      </c>
      <c r="J238" s="17">
        <v>25</v>
      </c>
      <c r="K238" s="17">
        <v>24</v>
      </c>
      <c r="L238" s="17">
        <v>8</v>
      </c>
      <c r="M238" s="17">
        <v>15</v>
      </c>
    </row>
    <row r="239" spans="1:13" x14ac:dyDescent="0.25">
      <c r="A239" s="18" t="s">
        <v>541</v>
      </c>
      <c r="B239" s="16" t="s">
        <v>542</v>
      </c>
      <c r="C239" s="17">
        <v>25</v>
      </c>
      <c r="D239" s="17">
        <v>18</v>
      </c>
      <c r="E239" s="17">
        <v>16</v>
      </c>
      <c r="F239" s="17">
        <v>25</v>
      </c>
      <c r="G239" s="17">
        <v>24</v>
      </c>
      <c r="H239" s="34"/>
      <c r="I239" s="17">
        <v>23</v>
      </c>
      <c r="J239" s="17">
        <v>17</v>
      </c>
      <c r="K239" s="17">
        <v>15</v>
      </c>
      <c r="L239" s="17">
        <v>24</v>
      </c>
      <c r="M239" s="17">
        <v>23</v>
      </c>
    </row>
    <row r="240" spans="1:13" x14ac:dyDescent="0.25">
      <c r="A240" s="18" t="s">
        <v>543</v>
      </c>
      <c r="B240" s="16" t="s">
        <v>544</v>
      </c>
      <c r="C240" s="17">
        <v>55</v>
      </c>
      <c r="D240" s="17">
        <v>31</v>
      </c>
      <c r="E240" s="17">
        <v>38</v>
      </c>
      <c r="F240" s="17">
        <v>37</v>
      </c>
      <c r="G240" s="17">
        <v>46</v>
      </c>
      <c r="H240" s="34"/>
      <c r="I240" s="17">
        <v>45</v>
      </c>
      <c r="J240" s="17">
        <v>28</v>
      </c>
      <c r="K240" s="17">
        <v>34</v>
      </c>
      <c r="L240" s="17">
        <v>33</v>
      </c>
      <c r="M240" s="17">
        <v>38</v>
      </c>
    </row>
    <row r="241" spans="1:13" x14ac:dyDescent="0.25">
      <c r="A241" s="18" t="s">
        <v>545</v>
      </c>
      <c r="B241" s="16" t="s">
        <v>546</v>
      </c>
      <c r="C241" s="17">
        <v>10</v>
      </c>
      <c r="D241" s="17">
        <v>4</v>
      </c>
      <c r="E241" s="17">
        <v>2</v>
      </c>
      <c r="F241" s="17">
        <v>10</v>
      </c>
      <c r="G241" s="17">
        <v>7</v>
      </c>
      <c r="H241" s="34"/>
      <c r="I241" s="17">
        <v>10</v>
      </c>
      <c r="J241" s="17">
        <v>4</v>
      </c>
      <c r="K241" s="17">
        <v>2</v>
      </c>
      <c r="L241" s="17">
        <v>10</v>
      </c>
      <c r="M241" s="17">
        <v>7</v>
      </c>
    </row>
    <row r="242" spans="1:13" x14ac:dyDescent="0.25">
      <c r="A242" s="18" t="s">
        <v>547</v>
      </c>
      <c r="B242" s="16" t="s">
        <v>548</v>
      </c>
      <c r="C242" s="17">
        <v>161</v>
      </c>
      <c r="D242" s="17">
        <v>158</v>
      </c>
      <c r="E242" s="17">
        <v>70</v>
      </c>
      <c r="F242" s="17">
        <v>149</v>
      </c>
      <c r="G242" s="17">
        <v>186</v>
      </c>
      <c r="H242" s="34"/>
      <c r="I242" s="17">
        <v>122</v>
      </c>
      <c r="J242" s="17">
        <v>127</v>
      </c>
      <c r="K242" s="17">
        <v>60</v>
      </c>
      <c r="L242" s="17">
        <v>120</v>
      </c>
      <c r="M242" s="17">
        <v>142</v>
      </c>
    </row>
    <row r="243" spans="1:13" x14ac:dyDescent="0.25">
      <c r="A243" s="18" t="s">
        <v>549</v>
      </c>
      <c r="B243" s="16" t="s">
        <v>550</v>
      </c>
      <c r="C243" s="17">
        <v>235</v>
      </c>
      <c r="D243" s="17">
        <v>220</v>
      </c>
      <c r="E243" s="17">
        <v>216</v>
      </c>
      <c r="F243" s="17">
        <v>166</v>
      </c>
      <c r="G243" s="17">
        <v>180</v>
      </c>
      <c r="H243" s="34"/>
      <c r="I243" s="17">
        <v>167</v>
      </c>
      <c r="J243" s="17">
        <v>165</v>
      </c>
      <c r="K243" s="17">
        <v>157</v>
      </c>
      <c r="L243" s="17">
        <v>128</v>
      </c>
      <c r="M243" s="17">
        <v>138</v>
      </c>
    </row>
    <row r="244" spans="1:13" x14ac:dyDescent="0.25">
      <c r="A244" s="18" t="s">
        <v>551</v>
      </c>
      <c r="B244" s="16" t="s">
        <v>552</v>
      </c>
      <c r="C244" s="17">
        <v>215</v>
      </c>
      <c r="D244" s="17">
        <v>302</v>
      </c>
      <c r="E244" s="17">
        <v>327</v>
      </c>
      <c r="F244" s="17">
        <v>337</v>
      </c>
      <c r="G244" s="17">
        <v>255</v>
      </c>
      <c r="H244" s="34"/>
      <c r="I244" s="17">
        <v>157</v>
      </c>
      <c r="J244" s="17">
        <v>207</v>
      </c>
      <c r="K244" s="17">
        <v>209</v>
      </c>
      <c r="L244" s="17">
        <v>210</v>
      </c>
      <c r="M244" s="17">
        <v>174</v>
      </c>
    </row>
    <row r="245" spans="1:13" x14ac:dyDescent="0.25">
      <c r="A245" s="18" t="s">
        <v>553</v>
      </c>
      <c r="B245" s="16" t="s">
        <v>554</v>
      </c>
      <c r="C245" s="17">
        <v>234</v>
      </c>
      <c r="D245" s="17">
        <v>200</v>
      </c>
      <c r="E245" s="17">
        <v>241</v>
      </c>
      <c r="F245" s="17">
        <v>172</v>
      </c>
      <c r="G245" s="17">
        <v>175</v>
      </c>
      <c r="H245" s="34"/>
      <c r="I245" s="17">
        <v>166</v>
      </c>
      <c r="J245" s="17">
        <v>154</v>
      </c>
      <c r="K245" s="17">
        <v>172</v>
      </c>
      <c r="L245" s="17">
        <v>132</v>
      </c>
      <c r="M245" s="17">
        <v>135</v>
      </c>
    </row>
    <row r="246" spans="1:13" x14ac:dyDescent="0.25">
      <c r="A246" s="18" t="s">
        <v>555</v>
      </c>
      <c r="B246" s="16" t="s">
        <v>556</v>
      </c>
      <c r="C246" s="17">
        <v>256</v>
      </c>
      <c r="D246" s="17">
        <v>190</v>
      </c>
      <c r="E246" s="17">
        <v>227</v>
      </c>
      <c r="F246" s="17">
        <v>230</v>
      </c>
      <c r="G246" s="17">
        <v>215</v>
      </c>
      <c r="H246" s="34"/>
      <c r="I246" s="17">
        <v>177</v>
      </c>
      <c r="J246" s="17">
        <v>148</v>
      </c>
      <c r="K246" s="17">
        <v>163</v>
      </c>
      <c r="L246" s="17">
        <v>165</v>
      </c>
      <c r="M246" s="17">
        <v>154</v>
      </c>
    </row>
    <row r="247" spans="1:13" x14ac:dyDescent="0.25">
      <c r="A247" s="18" t="s">
        <v>557</v>
      </c>
      <c r="B247" s="16" t="s">
        <v>558</v>
      </c>
      <c r="C247" s="17">
        <v>26</v>
      </c>
      <c r="D247" s="17">
        <v>25</v>
      </c>
      <c r="E247" s="17">
        <v>60</v>
      </c>
      <c r="F247" s="17">
        <v>18</v>
      </c>
      <c r="G247" s="17">
        <v>63</v>
      </c>
      <c r="H247" s="34"/>
      <c r="I247" s="17">
        <v>24</v>
      </c>
      <c r="J247" s="17">
        <v>24</v>
      </c>
      <c r="K247" s="17">
        <v>51</v>
      </c>
      <c r="L247" s="17">
        <v>17</v>
      </c>
      <c r="M247" s="17">
        <v>54</v>
      </c>
    </row>
    <row r="248" spans="1:13" x14ac:dyDescent="0.25">
      <c r="A248" s="18" t="s">
        <v>559</v>
      </c>
      <c r="B248" s="16" t="s">
        <v>560</v>
      </c>
      <c r="C248" s="17">
        <v>216</v>
      </c>
      <c r="D248" s="17">
        <v>208</v>
      </c>
      <c r="E248" s="17">
        <v>290</v>
      </c>
      <c r="F248" s="17">
        <v>237</v>
      </c>
      <c r="G248" s="17">
        <v>260</v>
      </c>
      <c r="H248" s="34"/>
      <c r="I248" s="17">
        <v>158</v>
      </c>
      <c r="J248" s="17">
        <v>158</v>
      </c>
      <c r="K248" s="17">
        <v>195</v>
      </c>
      <c r="L248" s="17">
        <v>167</v>
      </c>
      <c r="M248" s="17">
        <v>176</v>
      </c>
    </row>
    <row r="249" spans="1:13" x14ac:dyDescent="0.25">
      <c r="A249" s="18" t="s">
        <v>561</v>
      </c>
      <c r="B249" s="16" t="s">
        <v>562</v>
      </c>
      <c r="C249" s="17">
        <v>355</v>
      </c>
      <c r="D249" s="17">
        <v>348</v>
      </c>
      <c r="E249" s="17">
        <v>379</v>
      </c>
      <c r="F249" s="17">
        <v>358</v>
      </c>
      <c r="G249" s="17">
        <v>337</v>
      </c>
      <c r="H249" s="34"/>
      <c r="I249" s="17">
        <v>211</v>
      </c>
      <c r="J249" s="17">
        <v>219</v>
      </c>
      <c r="K249" s="17">
        <v>220</v>
      </c>
      <c r="L249" s="17">
        <v>212</v>
      </c>
      <c r="M249" s="17">
        <v>210</v>
      </c>
    </row>
    <row r="250" spans="1:13" x14ac:dyDescent="0.25">
      <c r="A250" s="18" t="s">
        <v>563</v>
      </c>
      <c r="B250" s="16" t="s">
        <v>564</v>
      </c>
      <c r="C250" s="17">
        <v>50</v>
      </c>
      <c r="D250" s="17">
        <v>24</v>
      </c>
      <c r="E250" s="17">
        <v>27</v>
      </c>
      <c r="F250" s="17">
        <v>17</v>
      </c>
      <c r="G250" s="17">
        <v>18</v>
      </c>
      <c r="H250" s="34"/>
      <c r="I250" s="17">
        <v>42</v>
      </c>
      <c r="J250" s="17">
        <v>23</v>
      </c>
      <c r="K250" s="17">
        <v>25</v>
      </c>
      <c r="L250" s="17">
        <v>16</v>
      </c>
      <c r="M250" s="17">
        <v>17</v>
      </c>
    </row>
    <row r="251" spans="1:13" x14ac:dyDescent="0.25">
      <c r="A251" s="18" t="s">
        <v>565</v>
      </c>
      <c r="B251" s="16" t="s">
        <v>233</v>
      </c>
      <c r="C251" s="17">
        <v>243</v>
      </c>
      <c r="D251" s="17">
        <v>269</v>
      </c>
      <c r="E251" s="17">
        <v>233</v>
      </c>
      <c r="F251" s="17">
        <v>247</v>
      </c>
      <c r="G251" s="17">
        <v>234</v>
      </c>
      <c r="H251" s="34"/>
      <c r="I251" s="17">
        <v>171</v>
      </c>
      <c r="J251" s="17">
        <v>194</v>
      </c>
      <c r="K251" s="17">
        <v>167</v>
      </c>
      <c r="L251" s="17">
        <v>174</v>
      </c>
      <c r="M251" s="17">
        <v>163</v>
      </c>
    </row>
    <row r="252" spans="1:13" x14ac:dyDescent="0.25">
      <c r="A252" s="18" t="s">
        <v>566</v>
      </c>
      <c r="B252" s="16" t="s">
        <v>567</v>
      </c>
      <c r="C252" s="17">
        <v>212</v>
      </c>
      <c r="D252" s="17">
        <v>186</v>
      </c>
      <c r="E252" s="17">
        <v>106</v>
      </c>
      <c r="F252" s="17">
        <v>378</v>
      </c>
      <c r="G252" s="17">
        <v>208</v>
      </c>
      <c r="H252" s="34"/>
      <c r="I252" s="17">
        <v>155</v>
      </c>
      <c r="J252" s="17">
        <v>146</v>
      </c>
      <c r="K252" s="17">
        <v>90</v>
      </c>
      <c r="L252" s="17">
        <v>215</v>
      </c>
      <c r="M252" s="17">
        <v>151</v>
      </c>
    </row>
    <row r="253" spans="1:13" x14ac:dyDescent="0.25">
      <c r="A253" s="18" t="s">
        <v>568</v>
      </c>
      <c r="B253" s="16" t="s">
        <v>234</v>
      </c>
      <c r="C253" s="17">
        <v>221</v>
      </c>
      <c r="D253" s="17">
        <v>181</v>
      </c>
      <c r="E253" s="17">
        <v>199</v>
      </c>
      <c r="F253" s="17">
        <v>224</v>
      </c>
      <c r="G253" s="17">
        <v>214</v>
      </c>
      <c r="H253" s="34"/>
      <c r="I253" s="17">
        <v>160</v>
      </c>
      <c r="J253" s="17">
        <v>141</v>
      </c>
      <c r="K253" s="17">
        <v>146</v>
      </c>
      <c r="L253" s="17">
        <v>160</v>
      </c>
      <c r="M253" s="17">
        <v>153</v>
      </c>
    </row>
    <row r="254" spans="1:13" x14ac:dyDescent="0.25">
      <c r="A254" s="18" t="s">
        <v>569</v>
      </c>
      <c r="B254" s="16" t="s">
        <v>570</v>
      </c>
      <c r="C254" s="17">
        <v>80</v>
      </c>
      <c r="D254" s="17">
        <v>90</v>
      </c>
      <c r="E254" s="17">
        <v>99</v>
      </c>
      <c r="F254" s="17">
        <v>52</v>
      </c>
      <c r="G254" s="17">
        <v>32</v>
      </c>
      <c r="H254" s="34"/>
      <c r="I254" s="17">
        <v>65</v>
      </c>
      <c r="J254" s="17">
        <v>79</v>
      </c>
      <c r="K254" s="17">
        <v>84</v>
      </c>
      <c r="L254" s="17">
        <v>45</v>
      </c>
      <c r="M254" s="17">
        <v>30</v>
      </c>
    </row>
    <row r="255" spans="1:13" x14ac:dyDescent="0.25">
      <c r="A255" s="18" t="s">
        <v>571</v>
      </c>
      <c r="B255" s="16" t="s">
        <v>572</v>
      </c>
      <c r="C255" s="17">
        <v>162</v>
      </c>
      <c r="D255" s="17">
        <v>134</v>
      </c>
      <c r="E255" s="17">
        <v>154</v>
      </c>
      <c r="F255" s="17">
        <v>104</v>
      </c>
      <c r="G255" s="17">
        <v>110</v>
      </c>
      <c r="H255" s="34"/>
      <c r="I255" s="17">
        <v>123</v>
      </c>
      <c r="J255" s="17">
        <v>110</v>
      </c>
      <c r="K255" s="17">
        <v>123</v>
      </c>
      <c r="L255" s="17">
        <v>88</v>
      </c>
      <c r="M255" s="17">
        <v>87</v>
      </c>
    </row>
    <row r="256" spans="1:13" x14ac:dyDescent="0.25">
      <c r="A256" s="18" t="s">
        <v>573</v>
      </c>
      <c r="B256" s="16" t="s">
        <v>235</v>
      </c>
      <c r="C256" s="17">
        <v>87</v>
      </c>
      <c r="D256" s="17">
        <v>101</v>
      </c>
      <c r="E256" s="17">
        <v>109</v>
      </c>
      <c r="F256" s="17">
        <v>85</v>
      </c>
      <c r="G256" s="17">
        <v>99</v>
      </c>
      <c r="H256" s="34"/>
      <c r="I256" s="17">
        <v>72</v>
      </c>
      <c r="J256" s="17">
        <v>84</v>
      </c>
      <c r="K256" s="17">
        <v>93</v>
      </c>
      <c r="L256" s="17">
        <v>71</v>
      </c>
      <c r="M256" s="17">
        <v>81</v>
      </c>
    </row>
    <row r="257" spans="1:13" x14ac:dyDescent="0.25">
      <c r="A257" s="18" t="s">
        <v>574</v>
      </c>
      <c r="B257" s="16" t="s">
        <v>575</v>
      </c>
      <c r="C257" s="17">
        <v>219</v>
      </c>
      <c r="D257" s="17">
        <v>215</v>
      </c>
      <c r="E257" s="17">
        <v>204</v>
      </c>
      <c r="F257" s="17">
        <v>237</v>
      </c>
      <c r="G257" s="17">
        <v>165</v>
      </c>
      <c r="H257" s="34"/>
      <c r="I257" s="17">
        <v>159</v>
      </c>
      <c r="J257" s="17">
        <v>163</v>
      </c>
      <c r="K257" s="17">
        <v>150</v>
      </c>
      <c r="L257" s="17">
        <v>167</v>
      </c>
      <c r="M257" s="17">
        <v>130</v>
      </c>
    </row>
    <row r="258" spans="1:13" x14ac:dyDescent="0.25">
      <c r="A258" s="18" t="s">
        <v>576</v>
      </c>
      <c r="B258" s="16" t="s">
        <v>236</v>
      </c>
      <c r="C258" s="17">
        <v>283</v>
      </c>
      <c r="D258" s="17">
        <v>328</v>
      </c>
      <c r="E258" s="17">
        <v>291</v>
      </c>
      <c r="F258" s="17">
        <v>318</v>
      </c>
      <c r="G258" s="17">
        <v>330</v>
      </c>
      <c r="H258" s="34"/>
      <c r="I258" s="17">
        <v>190</v>
      </c>
      <c r="J258" s="17">
        <v>216</v>
      </c>
      <c r="K258" s="17">
        <v>196</v>
      </c>
      <c r="L258" s="17">
        <v>205</v>
      </c>
      <c r="M258" s="17">
        <v>208</v>
      </c>
    </row>
    <row r="259" spans="1:13" x14ac:dyDescent="0.25">
      <c r="A259" s="18" t="s">
        <v>577</v>
      </c>
      <c r="B259" s="16" t="s">
        <v>578</v>
      </c>
      <c r="C259" s="17">
        <v>132</v>
      </c>
      <c r="D259" s="17">
        <v>118</v>
      </c>
      <c r="E259" s="17">
        <v>143</v>
      </c>
      <c r="F259" s="17">
        <v>96</v>
      </c>
      <c r="G259" s="17">
        <v>129</v>
      </c>
      <c r="H259" s="34"/>
      <c r="I259" s="17">
        <v>106</v>
      </c>
      <c r="J259" s="17">
        <v>98</v>
      </c>
      <c r="K259" s="17">
        <v>118</v>
      </c>
      <c r="L259" s="17">
        <v>80</v>
      </c>
      <c r="M259" s="17">
        <v>103</v>
      </c>
    </row>
    <row r="260" spans="1:13" x14ac:dyDescent="0.25">
      <c r="A260" s="18" t="s">
        <v>579</v>
      </c>
      <c r="B260" s="16" t="s">
        <v>580</v>
      </c>
      <c r="C260" s="17">
        <v>143</v>
      </c>
      <c r="D260" s="17">
        <v>108</v>
      </c>
      <c r="E260" s="17">
        <v>127</v>
      </c>
      <c r="F260" s="17">
        <v>116</v>
      </c>
      <c r="G260" s="17">
        <v>86</v>
      </c>
      <c r="H260" s="34"/>
      <c r="I260" s="17">
        <v>112</v>
      </c>
      <c r="J260" s="17">
        <v>89</v>
      </c>
      <c r="K260" s="17">
        <v>108</v>
      </c>
      <c r="L260" s="17">
        <v>99</v>
      </c>
      <c r="M260" s="17">
        <v>72</v>
      </c>
    </row>
    <row r="261" spans="1:13" x14ac:dyDescent="0.25">
      <c r="A261" s="18" t="s">
        <v>581</v>
      </c>
      <c r="B261" s="16" t="s">
        <v>582</v>
      </c>
      <c r="C261" s="17">
        <v>148</v>
      </c>
      <c r="D261" s="17">
        <v>228</v>
      </c>
      <c r="E261" s="17">
        <v>225</v>
      </c>
      <c r="F261" s="17">
        <v>194</v>
      </c>
      <c r="G261" s="17">
        <v>299</v>
      </c>
      <c r="H261" s="34"/>
      <c r="I261" s="17">
        <v>115</v>
      </c>
      <c r="J261" s="17">
        <v>170</v>
      </c>
      <c r="K261" s="17">
        <v>162</v>
      </c>
      <c r="L261" s="17">
        <v>141</v>
      </c>
      <c r="M261" s="17">
        <v>197</v>
      </c>
    </row>
    <row r="262" spans="1:13" x14ac:dyDescent="0.25">
      <c r="A262" s="18" t="s">
        <v>583</v>
      </c>
      <c r="B262" s="16" t="s">
        <v>584</v>
      </c>
      <c r="C262" s="17">
        <v>357</v>
      </c>
      <c r="D262" s="17">
        <v>299</v>
      </c>
      <c r="E262" s="17">
        <v>344</v>
      </c>
      <c r="F262" s="17">
        <v>315</v>
      </c>
      <c r="G262" s="17">
        <v>318</v>
      </c>
      <c r="H262" s="34"/>
      <c r="I262" s="17">
        <v>212</v>
      </c>
      <c r="J262" s="17">
        <v>206</v>
      </c>
      <c r="K262" s="17">
        <v>216</v>
      </c>
      <c r="L262" s="17">
        <v>204</v>
      </c>
      <c r="M262" s="17">
        <v>205</v>
      </c>
    </row>
    <row r="263" spans="1:13" x14ac:dyDescent="0.25">
      <c r="A263" s="18" t="s">
        <v>585</v>
      </c>
      <c r="B263" s="16" t="s">
        <v>586</v>
      </c>
      <c r="C263" s="17">
        <v>29</v>
      </c>
      <c r="D263" s="17">
        <v>36</v>
      </c>
      <c r="E263" s="17">
        <v>58</v>
      </c>
      <c r="F263" s="17">
        <v>88</v>
      </c>
      <c r="G263" s="17">
        <v>72</v>
      </c>
      <c r="H263" s="34"/>
      <c r="I263" s="17">
        <v>27</v>
      </c>
      <c r="J263" s="17">
        <v>33</v>
      </c>
      <c r="K263" s="17">
        <v>50</v>
      </c>
      <c r="L263" s="17">
        <v>73</v>
      </c>
      <c r="M263" s="17">
        <v>62</v>
      </c>
    </row>
    <row r="264" spans="1:13" x14ac:dyDescent="0.25">
      <c r="A264" s="18" t="s">
        <v>587</v>
      </c>
      <c r="B264" s="16" t="s">
        <v>588</v>
      </c>
      <c r="C264" s="17">
        <v>112</v>
      </c>
      <c r="D264" s="17">
        <v>112</v>
      </c>
      <c r="E264" s="17">
        <v>122</v>
      </c>
      <c r="F264" s="17">
        <v>102</v>
      </c>
      <c r="G264" s="17">
        <v>90</v>
      </c>
      <c r="H264" s="34"/>
      <c r="I264" s="17">
        <v>91</v>
      </c>
      <c r="J264" s="17">
        <v>93</v>
      </c>
      <c r="K264" s="17">
        <v>104</v>
      </c>
      <c r="L264" s="17">
        <v>86</v>
      </c>
      <c r="M264" s="17">
        <v>76</v>
      </c>
    </row>
    <row r="265" spans="1:13" x14ac:dyDescent="0.25">
      <c r="A265" s="18" t="s">
        <v>589</v>
      </c>
      <c r="B265" s="16" t="s">
        <v>237</v>
      </c>
      <c r="C265" s="17">
        <v>114</v>
      </c>
      <c r="D265" s="17">
        <v>96</v>
      </c>
      <c r="E265" s="17">
        <v>116</v>
      </c>
      <c r="F265" s="17">
        <v>126</v>
      </c>
      <c r="G265" s="17">
        <v>140</v>
      </c>
      <c r="H265" s="34"/>
      <c r="I265" s="17">
        <v>93</v>
      </c>
      <c r="J265" s="17">
        <v>82</v>
      </c>
      <c r="K265" s="17">
        <v>99</v>
      </c>
      <c r="L265" s="17">
        <v>104</v>
      </c>
      <c r="M265" s="17">
        <v>110</v>
      </c>
    </row>
    <row r="266" spans="1:13" x14ac:dyDescent="0.25">
      <c r="A266" s="18" t="s">
        <v>590</v>
      </c>
      <c r="B266" s="16" t="s">
        <v>591</v>
      </c>
      <c r="C266" s="17">
        <v>4</v>
      </c>
      <c r="D266" s="17">
        <v>8</v>
      </c>
      <c r="E266" s="17">
        <v>7</v>
      </c>
      <c r="F266" s="17">
        <v>9</v>
      </c>
      <c r="G266" s="17">
        <v>10</v>
      </c>
      <c r="H266" s="34"/>
      <c r="I266" s="17">
        <v>4</v>
      </c>
      <c r="J266" s="17">
        <v>8</v>
      </c>
      <c r="K266" s="17">
        <v>7</v>
      </c>
      <c r="L266" s="17">
        <v>9</v>
      </c>
      <c r="M266" s="17">
        <v>10</v>
      </c>
    </row>
    <row r="267" spans="1:13" x14ac:dyDescent="0.25">
      <c r="A267" s="18" t="s">
        <v>592</v>
      </c>
      <c r="B267" s="16" t="s">
        <v>593</v>
      </c>
      <c r="C267" s="17">
        <v>46</v>
      </c>
      <c r="D267" s="17">
        <v>70</v>
      </c>
      <c r="E267" s="17">
        <v>66</v>
      </c>
      <c r="F267" s="17">
        <v>75</v>
      </c>
      <c r="G267" s="17">
        <v>71</v>
      </c>
      <c r="H267" s="34"/>
      <c r="I267" s="17">
        <v>38</v>
      </c>
      <c r="J267" s="17">
        <v>63</v>
      </c>
      <c r="K267" s="17">
        <v>56</v>
      </c>
      <c r="L267" s="17">
        <v>64</v>
      </c>
      <c r="M267" s="17">
        <v>61</v>
      </c>
    </row>
    <row r="268" spans="1:13" x14ac:dyDescent="0.25">
      <c r="A268" s="18" t="s">
        <v>594</v>
      </c>
      <c r="B268" s="16" t="s">
        <v>595</v>
      </c>
      <c r="C268" s="17">
        <v>287</v>
      </c>
      <c r="D268" s="17">
        <v>262</v>
      </c>
      <c r="E268" s="17">
        <v>240</v>
      </c>
      <c r="F268" s="17">
        <v>227</v>
      </c>
      <c r="G268" s="17">
        <v>244</v>
      </c>
      <c r="H268" s="34"/>
      <c r="I268" s="17">
        <v>192</v>
      </c>
      <c r="J268" s="17">
        <v>191</v>
      </c>
      <c r="K268" s="17">
        <v>171</v>
      </c>
      <c r="L268" s="17">
        <v>162</v>
      </c>
      <c r="M268" s="17">
        <v>168</v>
      </c>
    </row>
    <row r="269" spans="1:13" x14ac:dyDescent="0.25">
      <c r="A269" s="18" t="s">
        <v>596</v>
      </c>
      <c r="B269" s="16" t="s">
        <v>597</v>
      </c>
      <c r="C269" s="17">
        <v>163</v>
      </c>
      <c r="D269" s="17">
        <v>154</v>
      </c>
      <c r="E269" s="17">
        <v>207</v>
      </c>
      <c r="F269" s="17">
        <v>194</v>
      </c>
      <c r="G269" s="17">
        <v>204</v>
      </c>
      <c r="H269" s="34"/>
      <c r="I269" s="17">
        <v>124</v>
      </c>
      <c r="J269" s="17">
        <v>124</v>
      </c>
      <c r="K269" s="17">
        <v>153</v>
      </c>
      <c r="L269" s="17">
        <v>141</v>
      </c>
      <c r="M269" s="17">
        <v>149</v>
      </c>
    </row>
    <row r="270" spans="1:13" x14ac:dyDescent="0.25">
      <c r="A270" s="18" t="s">
        <v>598</v>
      </c>
      <c r="B270" s="16" t="s">
        <v>599</v>
      </c>
      <c r="C270" s="17">
        <v>378</v>
      </c>
      <c r="D270" s="17">
        <v>385</v>
      </c>
      <c r="E270" s="17">
        <v>380</v>
      </c>
      <c r="F270" s="17">
        <v>379</v>
      </c>
      <c r="G270" s="17">
        <v>373</v>
      </c>
      <c r="H270" s="34"/>
      <c r="I270" s="17">
        <v>217</v>
      </c>
      <c r="J270" s="17">
        <v>223</v>
      </c>
      <c r="K270" s="17">
        <v>221</v>
      </c>
      <c r="L270" s="17">
        <v>216</v>
      </c>
      <c r="M270" s="17">
        <v>215</v>
      </c>
    </row>
    <row r="271" spans="1:13" x14ac:dyDescent="0.25">
      <c r="A271" s="18" t="s">
        <v>600</v>
      </c>
      <c r="B271" s="16" t="s">
        <v>601</v>
      </c>
      <c r="C271" s="17">
        <v>56</v>
      </c>
      <c r="D271" s="17">
        <v>62</v>
      </c>
      <c r="E271" s="17">
        <v>79</v>
      </c>
      <c r="F271" s="17">
        <v>75</v>
      </c>
      <c r="G271" s="17">
        <v>73</v>
      </c>
      <c r="H271" s="34"/>
      <c r="I271" s="17">
        <v>46</v>
      </c>
      <c r="J271" s="17">
        <v>55</v>
      </c>
      <c r="K271" s="17">
        <v>67</v>
      </c>
      <c r="L271" s="17">
        <v>64</v>
      </c>
      <c r="M271" s="17">
        <v>63</v>
      </c>
    </row>
    <row r="272" spans="1:13" x14ac:dyDescent="0.25">
      <c r="A272" s="18" t="s">
        <v>602</v>
      </c>
      <c r="B272" s="16" t="s">
        <v>603</v>
      </c>
      <c r="C272" s="17">
        <v>41</v>
      </c>
      <c r="D272" s="17">
        <v>69</v>
      </c>
      <c r="E272" s="17">
        <v>88</v>
      </c>
      <c r="F272" s="17">
        <v>89</v>
      </c>
      <c r="G272" s="17">
        <v>147</v>
      </c>
      <c r="H272" s="34"/>
      <c r="I272" s="17">
        <v>35</v>
      </c>
      <c r="J272" s="17">
        <v>62</v>
      </c>
      <c r="K272" s="17">
        <v>75</v>
      </c>
      <c r="L272" s="17">
        <v>74</v>
      </c>
      <c r="M272" s="17">
        <v>115</v>
      </c>
    </row>
    <row r="273" spans="1:13" x14ac:dyDescent="0.25">
      <c r="A273" s="18" t="s">
        <v>604</v>
      </c>
      <c r="B273" s="16" t="s">
        <v>238</v>
      </c>
      <c r="C273" s="17">
        <v>185</v>
      </c>
      <c r="D273" s="17">
        <v>133</v>
      </c>
      <c r="E273" s="17">
        <v>103</v>
      </c>
      <c r="F273" s="17">
        <v>119</v>
      </c>
      <c r="G273" s="17">
        <v>134</v>
      </c>
      <c r="H273" s="34"/>
      <c r="I273" s="17">
        <v>138</v>
      </c>
      <c r="J273" s="17">
        <v>109</v>
      </c>
      <c r="K273" s="17">
        <v>88</v>
      </c>
      <c r="L273" s="17">
        <v>101</v>
      </c>
      <c r="M273" s="17">
        <v>106</v>
      </c>
    </row>
    <row r="274" spans="1:13" x14ac:dyDescent="0.25">
      <c r="A274" s="18" t="s">
        <v>605</v>
      </c>
      <c r="B274" s="16" t="s">
        <v>239</v>
      </c>
      <c r="C274" s="17">
        <v>64</v>
      </c>
      <c r="D274" s="17">
        <v>65</v>
      </c>
      <c r="E274" s="17">
        <v>68</v>
      </c>
      <c r="F274" s="17">
        <v>56</v>
      </c>
      <c r="G274" s="17">
        <v>58</v>
      </c>
      <c r="H274" s="34"/>
      <c r="I274" s="17">
        <v>54</v>
      </c>
      <c r="J274" s="17">
        <v>58</v>
      </c>
      <c r="K274" s="17">
        <v>58</v>
      </c>
      <c r="L274" s="17">
        <v>49</v>
      </c>
      <c r="M274" s="17">
        <v>49</v>
      </c>
    </row>
    <row r="275" spans="1:13" x14ac:dyDescent="0.25">
      <c r="A275" s="18" t="s">
        <v>606</v>
      </c>
      <c r="B275" s="16" t="s">
        <v>607</v>
      </c>
      <c r="C275" s="17">
        <v>102</v>
      </c>
      <c r="D275" s="17">
        <v>107</v>
      </c>
      <c r="E275" s="17">
        <v>84</v>
      </c>
      <c r="F275" s="17">
        <v>49</v>
      </c>
      <c r="G275" s="17">
        <v>51</v>
      </c>
      <c r="H275" s="34"/>
      <c r="I275" s="17">
        <v>85</v>
      </c>
      <c r="J275" s="17">
        <v>88</v>
      </c>
      <c r="K275" s="17">
        <v>71</v>
      </c>
      <c r="L275" s="17">
        <v>42</v>
      </c>
      <c r="M275" s="17">
        <v>43</v>
      </c>
    </row>
    <row r="276" spans="1:13" x14ac:dyDescent="0.25">
      <c r="A276" s="18" t="s">
        <v>608</v>
      </c>
      <c r="B276" s="16" t="s">
        <v>240</v>
      </c>
      <c r="C276" s="17">
        <v>338</v>
      </c>
      <c r="D276" s="17">
        <v>315</v>
      </c>
      <c r="E276" s="17">
        <v>345</v>
      </c>
      <c r="F276" s="17">
        <v>321</v>
      </c>
      <c r="G276" s="17">
        <v>346</v>
      </c>
      <c r="H276" s="34"/>
      <c r="I276" s="17">
        <v>208</v>
      </c>
      <c r="J276" s="17">
        <v>212</v>
      </c>
      <c r="K276" s="17">
        <v>217</v>
      </c>
      <c r="L276" s="17">
        <v>206</v>
      </c>
      <c r="M276" s="17">
        <v>212</v>
      </c>
    </row>
    <row r="277" spans="1:13" x14ac:dyDescent="0.25">
      <c r="A277" s="18" t="s">
        <v>609</v>
      </c>
      <c r="B277" s="16" t="s">
        <v>610</v>
      </c>
      <c r="C277" s="17">
        <v>213</v>
      </c>
      <c r="D277" s="17">
        <v>173</v>
      </c>
      <c r="E277" s="17">
        <v>180</v>
      </c>
      <c r="F277" s="17">
        <v>167</v>
      </c>
      <c r="G277" s="17">
        <v>136</v>
      </c>
      <c r="H277" s="34"/>
      <c r="I277" s="17">
        <v>156</v>
      </c>
      <c r="J277" s="17">
        <v>137</v>
      </c>
      <c r="K277" s="17">
        <v>138</v>
      </c>
      <c r="L277" s="17">
        <v>129</v>
      </c>
      <c r="M277" s="17">
        <v>108</v>
      </c>
    </row>
    <row r="278" spans="1:13" x14ac:dyDescent="0.25">
      <c r="A278" s="18" t="s">
        <v>611</v>
      </c>
      <c r="B278" s="16" t="s">
        <v>241</v>
      </c>
      <c r="C278" s="17">
        <v>186</v>
      </c>
      <c r="D278" s="17">
        <v>213</v>
      </c>
      <c r="E278" s="17">
        <v>153</v>
      </c>
      <c r="F278" s="17">
        <v>105</v>
      </c>
      <c r="G278" s="17">
        <v>173</v>
      </c>
      <c r="H278" s="34"/>
      <c r="I278" s="17">
        <v>139</v>
      </c>
      <c r="J278" s="17">
        <v>162</v>
      </c>
      <c r="K278" s="17">
        <v>122</v>
      </c>
      <c r="L278" s="17">
        <v>89</v>
      </c>
      <c r="M278" s="17">
        <v>133</v>
      </c>
    </row>
    <row r="279" spans="1:13" x14ac:dyDescent="0.25">
      <c r="A279" s="18" t="s">
        <v>612</v>
      </c>
      <c r="B279" s="16" t="s">
        <v>242</v>
      </c>
      <c r="C279" s="17">
        <v>166</v>
      </c>
      <c r="D279" s="17">
        <v>125</v>
      </c>
      <c r="E279" s="17">
        <v>134</v>
      </c>
      <c r="F279" s="17">
        <v>108</v>
      </c>
      <c r="G279" s="17">
        <v>100</v>
      </c>
      <c r="H279" s="34"/>
      <c r="I279" s="17">
        <v>126</v>
      </c>
      <c r="J279" s="17">
        <v>104</v>
      </c>
      <c r="K279" s="17">
        <v>111</v>
      </c>
      <c r="L279" s="17">
        <v>92</v>
      </c>
      <c r="M279" s="17">
        <v>82</v>
      </c>
    </row>
    <row r="280" spans="1:13" x14ac:dyDescent="0.25">
      <c r="A280" s="18" t="s">
        <v>613</v>
      </c>
      <c r="B280" s="16" t="s">
        <v>243</v>
      </c>
      <c r="C280" s="17">
        <v>113</v>
      </c>
      <c r="D280" s="17">
        <v>138</v>
      </c>
      <c r="E280" s="17">
        <v>135</v>
      </c>
      <c r="F280" s="17">
        <v>130</v>
      </c>
      <c r="G280" s="17">
        <v>116</v>
      </c>
      <c r="H280" s="34"/>
      <c r="I280" s="17">
        <v>92</v>
      </c>
      <c r="J280" s="17">
        <v>112</v>
      </c>
      <c r="K280" s="17">
        <v>112</v>
      </c>
      <c r="L280" s="17">
        <v>108</v>
      </c>
      <c r="M280" s="17">
        <v>90</v>
      </c>
    </row>
    <row r="281" spans="1:13" x14ac:dyDescent="0.25">
      <c r="A281" s="18" t="s">
        <v>614</v>
      </c>
      <c r="B281" s="16" t="s">
        <v>244</v>
      </c>
      <c r="C281" s="17">
        <v>309</v>
      </c>
      <c r="D281" s="17">
        <v>235</v>
      </c>
      <c r="E281" s="17">
        <v>196</v>
      </c>
      <c r="F281" s="17">
        <v>174</v>
      </c>
      <c r="G281" s="17">
        <v>207</v>
      </c>
      <c r="H281" s="34"/>
      <c r="I281" s="17">
        <v>198</v>
      </c>
      <c r="J281" s="17">
        <v>175</v>
      </c>
      <c r="K281" s="17">
        <v>143</v>
      </c>
      <c r="L281" s="17">
        <v>133</v>
      </c>
      <c r="M281" s="17">
        <v>150</v>
      </c>
    </row>
    <row r="282" spans="1:13" x14ac:dyDescent="0.25">
      <c r="A282" s="18" t="s">
        <v>615</v>
      </c>
      <c r="B282" s="16" t="s">
        <v>245</v>
      </c>
      <c r="C282" s="17">
        <v>196</v>
      </c>
      <c r="D282" s="17">
        <v>194</v>
      </c>
      <c r="E282" s="17">
        <v>194</v>
      </c>
      <c r="F282" s="17">
        <v>202</v>
      </c>
      <c r="G282" s="17">
        <v>219</v>
      </c>
      <c r="H282" s="34"/>
      <c r="I282" s="17">
        <v>147</v>
      </c>
      <c r="J282" s="17">
        <v>151</v>
      </c>
      <c r="K282" s="17">
        <v>142</v>
      </c>
      <c r="L282" s="17">
        <v>148</v>
      </c>
      <c r="M282" s="17">
        <v>157</v>
      </c>
    </row>
    <row r="283" spans="1:13" x14ac:dyDescent="0.25">
      <c r="A283" s="18" t="s">
        <v>616</v>
      </c>
      <c r="B283" s="16" t="s">
        <v>246</v>
      </c>
      <c r="C283" s="17">
        <v>160</v>
      </c>
      <c r="D283" s="17">
        <v>182</v>
      </c>
      <c r="E283" s="17">
        <v>189</v>
      </c>
      <c r="F283" s="17">
        <v>149</v>
      </c>
      <c r="G283" s="17">
        <v>198</v>
      </c>
      <c r="H283" s="34"/>
      <c r="I283" s="17">
        <v>121</v>
      </c>
      <c r="J283" s="17">
        <v>142</v>
      </c>
      <c r="K283" s="17">
        <v>141</v>
      </c>
      <c r="L283" s="17">
        <v>120</v>
      </c>
      <c r="M283" s="17">
        <v>146</v>
      </c>
    </row>
    <row r="284" spans="1:13" x14ac:dyDescent="0.25">
      <c r="A284" s="18" t="s">
        <v>617</v>
      </c>
      <c r="B284" s="16" t="s">
        <v>247</v>
      </c>
      <c r="C284" s="17">
        <v>30</v>
      </c>
      <c r="D284" s="17">
        <v>33</v>
      </c>
      <c r="E284" s="17">
        <v>36</v>
      </c>
      <c r="F284" s="17">
        <v>36</v>
      </c>
      <c r="G284" s="17">
        <v>47</v>
      </c>
      <c r="H284" s="34"/>
      <c r="I284" s="17">
        <v>28</v>
      </c>
      <c r="J284" s="17">
        <v>30</v>
      </c>
      <c r="K284" s="17">
        <v>33</v>
      </c>
      <c r="L284" s="17">
        <v>32</v>
      </c>
      <c r="M284" s="17">
        <v>39</v>
      </c>
    </row>
    <row r="285" spans="1:13" x14ac:dyDescent="0.25">
      <c r="A285" s="18" t="s">
        <v>618</v>
      </c>
      <c r="B285" s="16" t="s">
        <v>248</v>
      </c>
      <c r="C285" s="17">
        <v>60</v>
      </c>
      <c r="D285" s="17">
        <v>67</v>
      </c>
      <c r="E285" s="17">
        <v>73</v>
      </c>
      <c r="F285" s="17">
        <v>74</v>
      </c>
      <c r="G285" s="17">
        <v>69</v>
      </c>
      <c r="H285" s="34"/>
      <c r="I285" s="17">
        <v>50</v>
      </c>
      <c r="J285" s="17">
        <v>60</v>
      </c>
      <c r="K285" s="17">
        <v>63</v>
      </c>
      <c r="L285" s="17">
        <v>63</v>
      </c>
      <c r="M285" s="17">
        <v>59</v>
      </c>
    </row>
    <row r="286" spans="1:13" x14ac:dyDescent="0.25">
      <c r="A286" s="18" t="s">
        <v>619</v>
      </c>
      <c r="B286" s="16" t="s">
        <v>620</v>
      </c>
      <c r="C286" s="17">
        <v>369</v>
      </c>
      <c r="D286" s="17">
        <v>361</v>
      </c>
      <c r="E286" s="17">
        <v>246</v>
      </c>
      <c r="F286" s="17">
        <v>254</v>
      </c>
      <c r="G286" s="17">
        <v>154</v>
      </c>
      <c r="H286" s="34"/>
      <c r="I286" s="17">
        <v>214</v>
      </c>
      <c r="J286" s="17">
        <v>221</v>
      </c>
      <c r="K286" s="17">
        <v>174</v>
      </c>
      <c r="L286" s="17">
        <v>179</v>
      </c>
      <c r="M286" s="17">
        <v>120</v>
      </c>
    </row>
    <row r="287" spans="1:13" x14ac:dyDescent="0.25">
      <c r="A287" s="18" t="s">
        <v>621</v>
      </c>
      <c r="B287" s="16" t="s">
        <v>622</v>
      </c>
      <c r="C287" s="17">
        <v>39</v>
      </c>
      <c r="D287" s="17">
        <v>68</v>
      </c>
      <c r="E287" s="17">
        <v>65</v>
      </c>
      <c r="F287" s="17">
        <v>65</v>
      </c>
      <c r="G287" s="17">
        <v>52</v>
      </c>
      <c r="H287" s="34"/>
      <c r="I287" s="17">
        <v>34</v>
      </c>
      <c r="J287" s="17">
        <v>61</v>
      </c>
      <c r="K287" s="17">
        <v>55</v>
      </c>
      <c r="L287" s="17">
        <v>57</v>
      </c>
      <c r="M287" s="17">
        <v>44</v>
      </c>
    </row>
    <row r="288" spans="1:13" x14ac:dyDescent="0.25">
      <c r="A288" s="18" t="s">
        <v>623</v>
      </c>
      <c r="B288" s="16" t="s">
        <v>624</v>
      </c>
      <c r="C288" s="17">
        <v>85</v>
      </c>
      <c r="D288" s="17">
        <v>124</v>
      </c>
      <c r="E288" s="17">
        <v>81</v>
      </c>
      <c r="F288" s="17">
        <v>115</v>
      </c>
      <c r="G288" s="17">
        <v>96</v>
      </c>
      <c r="H288" s="34"/>
      <c r="I288" s="17">
        <v>70</v>
      </c>
      <c r="J288" s="17">
        <v>103</v>
      </c>
      <c r="K288" s="17">
        <v>68</v>
      </c>
      <c r="L288" s="17">
        <v>98</v>
      </c>
      <c r="M288" s="17">
        <v>79</v>
      </c>
    </row>
    <row r="289" spans="1:13" x14ac:dyDescent="0.25">
      <c r="A289" s="18" t="s">
        <v>625</v>
      </c>
      <c r="B289" s="16" t="s">
        <v>626</v>
      </c>
      <c r="C289" s="17">
        <v>83</v>
      </c>
      <c r="D289" s="17">
        <v>88</v>
      </c>
      <c r="E289" s="17">
        <v>63</v>
      </c>
      <c r="F289" s="17">
        <v>60</v>
      </c>
      <c r="G289" s="17">
        <v>29</v>
      </c>
      <c r="H289" s="34"/>
      <c r="I289" s="17">
        <v>68</v>
      </c>
      <c r="J289" s="17">
        <v>77</v>
      </c>
      <c r="K289" s="17">
        <v>54</v>
      </c>
      <c r="L289" s="17">
        <v>52</v>
      </c>
      <c r="M289" s="17">
        <v>27</v>
      </c>
    </row>
    <row r="290" spans="1:13" x14ac:dyDescent="0.25">
      <c r="A290" s="18" t="s">
        <v>627</v>
      </c>
      <c r="B290" s="16" t="s">
        <v>249</v>
      </c>
      <c r="C290" s="17">
        <v>115</v>
      </c>
      <c r="D290" s="17">
        <v>110</v>
      </c>
      <c r="E290" s="17">
        <v>119</v>
      </c>
      <c r="F290" s="17">
        <v>96</v>
      </c>
      <c r="G290" s="17">
        <v>103</v>
      </c>
      <c r="H290" s="34"/>
      <c r="I290" s="17">
        <v>94</v>
      </c>
      <c r="J290" s="17">
        <v>91</v>
      </c>
      <c r="K290" s="17">
        <v>102</v>
      </c>
      <c r="L290" s="17">
        <v>80</v>
      </c>
      <c r="M290" s="17">
        <v>84</v>
      </c>
    </row>
    <row r="291" spans="1:13" x14ac:dyDescent="0.25">
      <c r="A291" s="18" t="s">
        <v>628</v>
      </c>
      <c r="B291" s="16" t="s">
        <v>629</v>
      </c>
      <c r="C291" s="17">
        <v>92</v>
      </c>
      <c r="D291" s="17">
        <v>111</v>
      </c>
      <c r="E291" s="17">
        <v>102</v>
      </c>
      <c r="F291" s="17">
        <v>72</v>
      </c>
      <c r="G291" s="17">
        <v>44</v>
      </c>
      <c r="H291" s="34"/>
      <c r="I291" s="17">
        <v>77</v>
      </c>
      <c r="J291" s="17">
        <v>92</v>
      </c>
      <c r="K291" s="17">
        <v>87</v>
      </c>
      <c r="L291" s="17">
        <v>61</v>
      </c>
      <c r="M291" s="17">
        <v>37</v>
      </c>
    </row>
    <row r="292" spans="1:13" x14ac:dyDescent="0.25">
      <c r="A292" s="18" t="s">
        <v>630</v>
      </c>
      <c r="B292" s="16" t="s">
        <v>631</v>
      </c>
      <c r="C292" s="17">
        <v>63</v>
      </c>
      <c r="D292" s="17">
        <v>64</v>
      </c>
      <c r="E292" s="17">
        <v>87</v>
      </c>
      <c r="F292" s="17">
        <v>113</v>
      </c>
      <c r="G292" s="17">
        <v>127</v>
      </c>
      <c r="H292" s="34"/>
      <c r="I292" s="17">
        <v>53</v>
      </c>
      <c r="J292" s="17">
        <v>57</v>
      </c>
      <c r="K292" s="17">
        <v>74</v>
      </c>
      <c r="L292" s="17">
        <v>96</v>
      </c>
      <c r="M292" s="17">
        <v>101</v>
      </c>
    </row>
    <row r="293" spans="1:13" x14ac:dyDescent="0.25">
      <c r="A293" s="18" t="s">
        <v>632</v>
      </c>
      <c r="B293" s="16" t="s">
        <v>633</v>
      </c>
      <c r="C293" s="17">
        <v>282</v>
      </c>
      <c r="D293" s="17">
        <v>237</v>
      </c>
      <c r="E293" s="17">
        <v>312</v>
      </c>
      <c r="F293" s="17">
        <v>285</v>
      </c>
      <c r="G293" s="17">
        <v>286</v>
      </c>
      <c r="H293" s="34"/>
      <c r="I293" s="17">
        <v>189</v>
      </c>
      <c r="J293" s="17">
        <v>176</v>
      </c>
      <c r="K293" s="17">
        <v>204</v>
      </c>
      <c r="L293" s="17">
        <v>191</v>
      </c>
      <c r="M293" s="17">
        <v>186</v>
      </c>
    </row>
    <row r="294" spans="1:13" x14ac:dyDescent="0.25">
      <c r="A294" s="18" t="s">
        <v>634</v>
      </c>
      <c r="B294" s="16" t="s">
        <v>635</v>
      </c>
      <c r="C294" s="17">
        <v>229</v>
      </c>
      <c r="D294" s="17">
        <v>296</v>
      </c>
      <c r="E294" s="17">
        <v>232</v>
      </c>
      <c r="F294" s="17">
        <v>198</v>
      </c>
      <c r="G294" s="17">
        <v>253</v>
      </c>
      <c r="H294" s="34"/>
      <c r="I294" s="17">
        <v>163</v>
      </c>
      <c r="J294" s="17">
        <v>205</v>
      </c>
      <c r="K294" s="17">
        <v>166</v>
      </c>
      <c r="L294" s="17">
        <v>144</v>
      </c>
      <c r="M294" s="17">
        <v>173</v>
      </c>
    </row>
    <row r="295" spans="1:13" x14ac:dyDescent="0.25">
      <c r="A295" s="18" t="s">
        <v>636</v>
      </c>
      <c r="B295" s="16" t="s">
        <v>250</v>
      </c>
      <c r="C295" s="17">
        <v>48</v>
      </c>
      <c r="D295" s="17">
        <v>79</v>
      </c>
      <c r="E295" s="17">
        <v>77</v>
      </c>
      <c r="F295" s="17">
        <v>57</v>
      </c>
      <c r="G295" s="17">
        <v>70</v>
      </c>
      <c r="H295" s="34"/>
      <c r="I295" s="17">
        <v>40</v>
      </c>
      <c r="J295" s="17">
        <v>70</v>
      </c>
      <c r="K295" s="17">
        <v>65</v>
      </c>
      <c r="L295" s="17">
        <v>50</v>
      </c>
      <c r="M295" s="17">
        <v>60</v>
      </c>
    </row>
    <row r="296" spans="1:13" x14ac:dyDescent="0.25">
      <c r="A296" s="18" t="s">
        <v>637</v>
      </c>
      <c r="B296" s="16" t="s">
        <v>251</v>
      </c>
      <c r="C296" s="17">
        <v>263</v>
      </c>
      <c r="D296" s="17">
        <v>257</v>
      </c>
      <c r="E296" s="17">
        <v>267</v>
      </c>
      <c r="F296" s="17">
        <v>271</v>
      </c>
      <c r="G296" s="17">
        <v>291</v>
      </c>
      <c r="H296" s="34"/>
      <c r="I296" s="17">
        <v>180</v>
      </c>
      <c r="J296" s="17">
        <v>189</v>
      </c>
      <c r="K296" s="17">
        <v>187</v>
      </c>
      <c r="L296" s="17">
        <v>188</v>
      </c>
      <c r="M296" s="17">
        <v>190</v>
      </c>
    </row>
    <row r="297" spans="1:13" x14ac:dyDescent="0.25">
      <c r="A297" s="18" t="s">
        <v>638</v>
      </c>
      <c r="B297" s="16" t="s">
        <v>252</v>
      </c>
      <c r="C297" s="17">
        <v>172</v>
      </c>
      <c r="D297" s="17">
        <v>160</v>
      </c>
      <c r="E297" s="17">
        <v>146</v>
      </c>
      <c r="F297" s="17">
        <v>147</v>
      </c>
      <c r="G297" s="17">
        <v>159</v>
      </c>
      <c r="H297" s="34"/>
      <c r="I297" s="17">
        <v>130</v>
      </c>
      <c r="J297" s="17">
        <v>128</v>
      </c>
      <c r="K297" s="17">
        <v>120</v>
      </c>
      <c r="L297" s="17">
        <v>119</v>
      </c>
      <c r="M297" s="17">
        <v>124</v>
      </c>
    </row>
    <row r="298" spans="1:13" x14ac:dyDescent="0.25">
      <c r="A298" s="18" t="s">
        <v>639</v>
      </c>
      <c r="B298" s="16" t="s">
        <v>640</v>
      </c>
      <c r="C298" s="17">
        <v>184</v>
      </c>
      <c r="D298" s="17">
        <v>222</v>
      </c>
      <c r="E298" s="17">
        <v>215</v>
      </c>
      <c r="F298" s="17">
        <v>210</v>
      </c>
      <c r="G298" s="17">
        <v>246</v>
      </c>
      <c r="H298" s="34"/>
      <c r="I298" s="17">
        <v>137</v>
      </c>
      <c r="J298" s="17">
        <v>166</v>
      </c>
      <c r="K298" s="17">
        <v>156</v>
      </c>
      <c r="L298" s="17">
        <v>154</v>
      </c>
      <c r="M298" s="17">
        <v>170</v>
      </c>
    </row>
    <row r="299" spans="1:13" x14ac:dyDescent="0.25">
      <c r="A299" s="18" t="s">
        <v>641</v>
      </c>
      <c r="B299" s="16" t="s">
        <v>253</v>
      </c>
      <c r="C299" s="17">
        <v>340</v>
      </c>
      <c r="D299" s="17">
        <v>257</v>
      </c>
      <c r="E299" s="17">
        <v>349</v>
      </c>
      <c r="F299" s="17">
        <v>252</v>
      </c>
      <c r="G299" s="17">
        <v>302</v>
      </c>
      <c r="H299" s="34"/>
      <c r="I299" s="17">
        <v>209</v>
      </c>
      <c r="J299" s="17">
        <v>189</v>
      </c>
      <c r="K299" s="17">
        <v>218</v>
      </c>
      <c r="L299" s="17">
        <v>177</v>
      </c>
      <c r="M299" s="17">
        <v>199</v>
      </c>
    </row>
    <row r="300" spans="1:13" x14ac:dyDescent="0.25">
      <c r="A300" s="18" t="s">
        <v>642</v>
      </c>
      <c r="B300" s="16" t="s">
        <v>254</v>
      </c>
      <c r="C300" s="17">
        <v>20</v>
      </c>
      <c r="D300" s="17">
        <v>17</v>
      </c>
      <c r="E300" s="17">
        <v>19</v>
      </c>
      <c r="F300" s="17">
        <v>19</v>
      </c>
      <c r="G300" s="17">
        <v>23</v>
      </c>
      <c r="H300" s="34"/>
      <c r="I300" s="17">
        <v>18</v>
      </c>
      <c r="J300" s="17">
        <v>16</v>
      </c>
      <c r="K300" s="17">
        <v>18</v>
      </c>
      <c r="L300" s="17">
        <v>18</v>
      </c>
      <c r="M300" s="17">
        <v>22</v>
      </c>
    </row>
    <row r="301" spans="1:13" x14ac:dyDescent="0.25">
      <c r="A301" s="18" t="s">
        <v>643</v>
      </c>
      <c r="B301" s="16" t="s">
        <v>644</v>
      </c>
      <c r="C301" s="17">
        <v>196</v>
      </c>
      <c r="D301" s="17">
        <v>210</v>
      </c>
      <c r="E301" s="17">
        <v>303</v>
      </c>
      <c r="F301" s="17">
        <v>292</v>
      </c>
      <c r="G301" s="17">
        <v>229</v>
      </c>
      <c r="H301" s="34"/>
      <c r="I301" s="17">
        <v>147</v>
      </c>
      <c r="J301" s="17">
        <v>159</v>
      </c>
      <c r="K301" s="17">
        <v>202</v>
      </c>
      <c r="L301" s="17">
        <v>196</v>
      </c>
      <c r="M301" s="17">
        <v>161</v>
      </c>
    </row>
    <row r="302" spans="1:13" x14ac:dyDescent="0.25">
      <c r="A302" s="18" t="s">
        <v>645</v>
      </c>
      <c r="B302" s="16" t="s">
        <v>255</v>
      </c>
      <c r="C302" s="17">
        <v>292</v>
      </c>
      <c r="D302" s="17">
        <v>303</v>
      </c>
      <c r="E302" s="17">
        <v>275</v>
      </c>
      <c r="F302" s="17">
        <v>289</v>
      </c>
      <c r="G302" s="17">
        <v>295</v>
      </c>
      <c r="H302" s="34"/>
      <c r="I302" s="17">
        <v>193</v>
      </c>
      <c r="J302" s="17">
        <v>208</v>
      </c>
      <c r="K302" s="17">
        <v>189</v>
      </c>
      <c r="L302" s="17">
        <v>194</v>
      </c>
      <c r="M302" s="17">
        <v>193</v>
      </c>
    </row>
    <row r="303" spans="1:13" x14ac:dyDescent="0.25">
      <c r="A303" s="18" t="s">
        <v>646</v>
      </c>
      <c r="B303" s="16" t="s">
        <v>647</v>
      </c>
      <c r="C303" s="17">
        <v>274</v>
      </c>
      <c r="D303" s="17">
        <v>244</v>
      </c>
      <c r="E303" s="17">
        <v>267</v>
      </c>
      <c r="F303" s="17">
        <v>250</v>
      </c>
      <c r="G303" s="17">
        <v>262</v>
      </c>
      <c r="H303" s="34"/>
      <c r="I303" s="17">
        <v>186</v>
      </c>
      <c r="J303" s="17">
        <v>181</v>
      </c>
      <c r="K303" s="17">
        <v>187</v>
      </c>
      <c r="L303" s="17">
        <v>176</v>
      </c>
      <c r="M303" s="17">
        <v>178</v>
      </c>
    </row>
    <row r="304" spans="1:13" x14ac:dyDescent="0.25">
      <c r="A304" s="18" t="s">
        <v>648</v>
      </c>
      <c r="B304" s="16" t="s">
        <v>256</v>
      </c>
      <c r="C304" s="17">
        <v>154</v>
      </c>
      <c r="D304" s="17">
        <v>188</v>
      </c>
      <c r="E304" s="17">
        <v>169</v>
      </c>
      <c r="F304" s="17">
        <v>205</v>
      </c>
      <c r="G304" s="17">
        <v>171</v>
      </c>
      <c r="H304" s="34"/>
      <c r="I304" s="17">
        <v>120</v>
      </c>
      <c r="J304" s="17">
        <v>147</v>
      </c>
      <c r="K304" s="17">
        <v>133</v>
      </c>
      <c r="L304" s="17">
        <v>151</v>
      </c>
      <c r="M304" s="17">
        <v>132</v>
      </c>
    </row>
    <row r="305" spans="1:13" x14ac:dyDescent="0.25">
      <c r="A305" s="18" t="s">
        <v>649</v>
      </c>
      <c r="B305" s="16" t="s">
        <v>650</v>
      </c>
      <c r="C305" s="17">
        <v>18</v>
      </c>
      <c r="D305" s="17">
        <v>16</v>
      </c>
      <c r="E305" s="17">
        <v>18</v>
      </c>
      <c r="F305" s="17">
        <v>28</v>
      </c>
      <c r="G305" s="17">
        <v>20</v>
      </c>
      <c r="H305" s="34"/>
      <c r="I305" s="17">
        <v>16</v>
      </c>
      <c r="J305" s="17">
        <v>15</v>
      </c>
      <c r="K305" s="17">
        <v>17</v>
      </c>
      <c r="L305" s="17">
        <v>26</v>
      </c>
      <c r="M305" s="17">
        <v>19</v>
      </c>
    </row>
    <row r="306" spans="1:13" x14ac:dyDescent="0.25">
      <c r="A306" s="18" t="s">
        <v>651</v>
      </c>
      <c r="B306" s="16" t="s">
        <v>652</v>
      </c>
      <c r="C306" s="17">
        <v>285</v>
      </c>
      <c r="D306" s="17">
        <v>169</v>
      </c>
      <c r="E306" s="17">
        <v>237</v>
      </c>
      <c r="F306" s="17">
        <v>157</v>
      </c>
      <c r="G306" s="17">
        <v>122</v>
      </c>
      <c r="H306" s="34"/>
      <c r="I306" s="17">
        <v>191</v>
      </c>
      <c r="J306" s="17">
        <v>133</v>
      </c>
      <c r="K306" s="17">
        <v>169</v>
      </c>
      <c r="L306" s="17">
        <v>126</v>
      </c>
      <c r="M306" s="17">
        <v>96</v>
      </c>
    </row>
    <row r="307" spans="1:13" x14ac:dyDescent="0.25">
      <c r="A307" s="18" t="s">
        <v>653</v>
      </c>
      <c r="B307" s="16" t="s">
        <v>654</v>
      </c>
      <c r="C307" s="17">
        <v>116</v>
      </c>
      <c r="D307" s="17">
        <v>130</v>
      </c>
      <c r="E307" s="17">
        <v>209</v>
      </c>
      <c r="F307" s="17">
        <v>180</v>
      </c>
      <c r="G307" s="17">
        <v>184</v>
      </c>
      <c r="H307" s="34"/>
      <c r="I307" s="17">
        <v>95</v>
      </c>
      <c r="J307" s="17">
        <v>107</v>
      </c>
      <c r="K307" s="17">
        <v>154</v>
      </c>
      <c r="L307" s="17">
        <v>135</v>
      </c>
      <c r="M307" s="17">
        <v>141</v>
      </c>
    </row>
    <row r="308" spans="1:13" x14ac:dyDescent="0.25">
      <c r="A308" s="18" t="s">
        <v>655</v>
      </c>
      <c r="B308" s="16" t="s">
        <v>656</v>
      </c>
      <c r="C308" s="17">
        <v>153</v>
      </c>
      <c r="D308" s="17">
        <v>43</v>
      </c>
      <c r="E308" s="17">
        <v>45</v>
      </c>
      <c r="F308" s="17" t="s">
        <v>852</v>
      </c>
      <c r="G308" s="17" t="s">
        <v>852</v>
      </c>
      <c r="H308" s="34"/>
      <c r="I308" s="17">
        <v>119</v>
      </c>
      <c r="J308" s="17">
        <v>39</v>
      </c>
      <c r="K308" s="17">
        <v>39</v>
      </c>
      <c r="L308" s="17" t="s">
        <v>852</v>
      </c>
      <c r="M308" s="17" t="s">
        <v>852</v>
      </c>
    </row>
    <row r="309" spans="1:13" x14ac:dyDescent="0.25">
      <c r="A309" s="18" t="s">
        <v>657</v>
      </c>
      <c r="B309" s="16" t="s">
        <v>257</v>
      </c>
      <c r="C309" s="17">
        <v>127</v>
      </c>
      <c r="D309" s="17">
        <v>140</v>
      </c>
      <c r="E309" s="17">
        <v>107</v>
      </c>
      <c r="F309" s="17">
        <v>114</v>
      </c>
      <c r="G309" s="17">
        <v>84</v>
      </c>
      <c r="H309" s="34"/>
      <c r="I309" s="17">
        <v>102</v>
      </c>
      <c r="J309" s="17">
        <v>114</v>
      </c>
      <c r="K309" s="17">
        <v>91</v>
      </c>
      <c r="L309" s="17">
        <v>97</v>
      </c>
      <c r="M309" s="17">
        <v>71</v>
      </c>
    </row>
    <row r="310" spans="1:13" x14ac:dyDescent="0.25">
      <c r="A310" s="18" t="s">
        <v>658</v>
      </c>
      <c r="B310" s="16" t="s">
        <v>659</v>
      </c>
      <c r="C310" s="17">
        <v>15</v>
      </c>
      <c r="D310" s="17">
        <v>14</v>
      </c>
      <c r="E310" s="17">
        <v>10</v>
      </c>
      <c r="F310" s="17">
        <v>31</v>
      </c>
      <c r="G310" s="17">
        <v>22</v>
      </c>
      <c r="H310" s="34"/>
      <c r="I310" s="17">
        <v>14</v>
      </c>
      <c r="J310" s="17">
        <v>13</v>
      </c>
      <c r="K310" s="17">
        <v>10</v>
      </c>
      <c r="L310" s="17">
        <v>28</v>
      </c>
      <c r="M310" s="17">
        <v>21</v>
      </c>
    </row>
    <row r="311" spans="1:13" x14ac:dyDescent="0.25">
      <c r="A311" s="18" t="s">
        <v>660</v>
      </c>
      <c r="B311" s="16" t="s">
        <v>661</v>
      </c>
      <c r="C311" s="17">
        <v>305</v>
      </c>
      <c r="D311" s="17">
        <v>314</v>
      </c>
      <c r="E311" s="17">
        <v>288</v>
      </c>
      <c r="F311" s="17">
        <v>335</v>
      </c>
      <c r="G311" s="17">
        <v>298</v>
      </c>
      <c r="H311" s="34"/>
      <c r="I311" s="17">
        <v>196</v>
      </c>
      <c r="J311" s="17">
        <v>211</v>
      </c>
      <c r="K311" s="17">
        <v>194</v>
      </c>
      <c r="L311" s="17">
        <v>209</v>
      </c>
      <c r="M311" s="17">
        <v>196</v>
      </c>
    </row>
    <row r="312" spans="1:13" x14ac:dyDescent="0.25">
      <c r="A312" s="18" t="s">
        <v>662</v>
      </c>
      <c r="B312" s="16" t="s">
        <v>663</v>
      </c>
      <c r="C312" s="17">
        <v>32</v>
      </c>
      <c r="D312" s="17">
        <v>19</v>
      </c>
      <c r="E312" s="17">
        <v>23</v>
      </c>
      <c r="F312" s="17">
        <v>21</v>
      </c>
      <c r="G312" s="17">
        <v>19</v>
      </c>
      <c r="H312" s="34"/>
      <c r="I312" s="17">
        <v>29</v>
      </c>
      <c r="J312" s="17">
        <v>18</v>
      </c>
      <c r="K312" s="17">
        <v>22</v>
      </c>
      <c r="L312" s="17">
        <v>20</v>
      </c>
      <c r="M312" s="17">
        <v>18</v>
      </c>
    </row>
    <row r="313" spans="1:13" x14ac:dyDescent="0.25">
      <c r="A313" s="18" t="s">
        <v>664</v>
      </c>
      <c r="B313" s="16" t="s">
        <v>258</v>
      </c>
      <c r="C313" s="17">
        <v>195</v>
      </c>
      <c r="D313" s="17">
        <v>156</v>
      </c>
      <c r="E313" s="17">
        <v>218</v>
      </c>
      <c r="F313" s="17">
        <v>163</v>
      </c>
      <c r="G313" s="17">
        <v>174</v>
      </c>
      <c r="H313" s="34"/>
      <c r="I313" s="17">
        <v>146</v>
      </c>
      <c r="J313" s="17">
        <v>125</v>
      </c>
      <c r="K313" s="17">
        <v>158</v>
      </c>
      <c r="L313" s="17">
        <v>127</v>
      </c>
      <c r="M313" s="17">
        <v>134</v>
      </c>
    </row>
    <row r="314" spans="1:13" x14ac:dyDescent="0.25">
      <c r="A314" s="18" t="s">
        <v>665</v>
      </c>
      <c r="B314" s="16" t="s">
        <v>666</v>
      </c>
      <c r="C314" s="17">
        <v>148</v>
      </c>
      <c r="D314" s="17">
        <v>204</v>
      </c>
      <c r="E314" s="17">
        <v>295</v>
      </c>
      <c r="F314" s="17">
        <v>258</v>
      </c>
      <c r="G314" s="17">
        <v>232</v>
      </c>
      <c r="H314" s="34"/>
      <c r="I314" s="17">
        <v>115</v>
      </c>
      <c r="J314" s="17">
        <v>157</v>
      </c>
      <c r="K314" s="17">
        <v>199</v>
      </c>
      <c r="L314" s="17">
        <v>180</v>
      </c>
      <c r="M314" s="17">
        <v>162</v>
      </c>
    </row>
    <row r="315" spans="1:13" x14ac:dyDescent="0.25">
      <c r="A315" s="18" t="s">
        <v>667</v>
      </c>
      <c r="B315" s="16" t="s">
        <v>259</v>
      </c>
      <c r="C315" s="17">
        <v>262</v>
      </c>
      <c r="D315" s="17">
        <v>233</v>
      </c>
      <c r="E315" s="17">
        <v>248</v>
      </c>
      <c r="F315" s="17">
        <v>268</v>
      </c>
      <c r="G315" s="17">
        <v>296</v>
      </c>
      <c r="H315" s="34"/>
      <c r="I315" s="17">
        <v>179</v>
      </c>
      <c r="J315" s="17">
        <v>174</v>
      </c>
      <c r="K315" s="17">
        <v>175</v>
      </c>
      <c r="L315" s="17">
        <v>185</v>
      </c>
      <c r="M315" s="17">
        <v>194</v>
      </c>
    </row>
    <row r="316" spans="1:13" x14ac:dyDescent="0.25">
      <c r="A316" s="18" t="s">
        <v>668</v>
      </c>
      <c r="B316" s="16" t="s">
        <v>260</v>
      </c>
      <c r="C316" s="17">
        <v>352</v>
      </c>
      <c r="D316" s="17">
        <v>279</v>
      </c>
      <c r="E316" s="17">
        <v>381</v>
      </c>
      <c r="F316" s="17">
        <v>313</v>
      </c>
      <c r="G316" s="17">
        <v>361</v>
      </c>
      <c r="H316" s="34"/>
      <c r="I316" s="17">
        <v>210</v>
      </c>
      <c r="J316" s="17">
        <v>198</v>
      </c>
      <c r="K316" s="17">
        <v>222</v>
      </c>
      <c r="L316" s="17">
        <v>203</v>
      </c>
      <c r="M316" s="17">
        <v>214</v>
      </c>
    </row>
    <row r="317" spans="1:13" x14ac:dyDescent="0.25">
      <c r="A317" s="18" t="s">
        <v>669</v>
      </c>
      <c r="B317" s="16" t="s">
        <v>261</v>
      </c>
      <c r="C317" s="17">
        <v>27</v>
      </c>
      <c r="D317" s="17">
        <v>23</v>
      </c>
      <c r="E317" s="17">
        <v>21</v>
      </c>
      <c r="F317" s="17">
        <v>24</v>
      </c>
      <c r="G317" s="17">
        <v>26</v>
      </c>
      <c r="H317" s="34"/>
      <c r="I317" s="17">
        <v>25</v>
      </c>
      <c r="J317" s="17">
        <v>22</v>
      </c>
      <c r="K317" s="17">
        <v>20</v>
      </c>
      <c r="L317" s="17">
        <v>23</v>
      </c>
      <c r="M317" s="17">
        <v>25</v>
      </c>
    </row>
    <row r="318" spans="1:13" x14ac:dyDescent="0.25">
      <c r="A318" s="18" t="s">
        <v>670</v>
      </c>
      <c r="B318" s="16" t="s">
        <v>671</v>
      </c>
      <c r="C318" s="17">
        <v>125</v>
      </c>
      <c r="D318" s="17">
        <v>151</v>
      </c>
      <c r="E318" s="17">
        <v>108</v>
      </c>
      <c r="F318" s="17">
        <v>123</v>
      </c>
      <c r="G318" s="17">
        <v>148</v>
      </c>
      <c r="H318" s="34"/>
      <c r="I318" s="17">
        <v>100</v>
      </c>
      <c r="J318" s="17">
        <v>122</v>
      </c>
      <c r="K318" s="17">
        <v>92</v>
      </c>
      <c r="L318" s="17">
        <v>103</v>
      </c>
      <c r="M318" s="17">
        <v>116</v>
      </c>
    </row>
    <row r="319" spans="1:13" x14ac:dyDescent="0.25">
      <c r="A319" s="18" t="s">
        <v>672</v>
      </c>
      <c r="B319" s="16" t="s">
        <v>673</v>
      </c>
      <c r="C319" s="17">
        <v>107</v>
      </c>
      <c r="D319" s="17">
        <v>82</v>
      </c>
      <c r="E319" s="17">
        <v>67</v>
      </c>
      <c r="F319" s="17">
        <v>46</v>
      </c>
      <c r="G319" s="17">
        <v>62</v>
      </c>
      <c r="H319" s="34"/>
      <c r="I319" s="17">
        <v>88</v>
      </c>
      <c r="J319" s="17">
        <v>72</v>
      </c>
      <c r="K319" s="17">
        <v>57</v>
      </c>
      <c r="L319" s="17">
        <v>39</v>
      </c>
      <c r="M319" s="17">
        <v>53</v>
      </c>
    </row>
    <row r="320" spans="1:13" x14ac:dyDescent="0.25">
      <c r="A320" s="18" t="s">
        <v>674</v>
      </c>
      <c r="B320" s="16" t="s">
        <v>675</v>
      </c>
      <c r="C320" s="17">
        <v>192</v>
      </c>
      <c r="D320" s="17">
        <v>173</v>
      </c>
      <c r="E320" s="17">
        <v>129</v>
      </c>
      <c r="F320" s="17">
        <v>182</v>
      </c>
      <c r="G320" s="17">
        <v>157</v>
      </c>
      <c r="H320" s="34"/>
      <c r="I320" s="17">
        <v>145</v>
      </c>
      <c r="J320" s="17">
        <v>137</v>
      </c>
      <c r="K320" s="17">
        <v>109</v>
      </c>
      <c r="L320" s="17">
        <v>137</v>
      </c>
      <c r="M320" s="17">
        <v>123</v>
      </c>
    </row>
    <row r="321" spans="1:13" x14ac:dyDescent="0.25">
      <c r="A321" s="18" t="s">
        <v>676</v>
      </c>
      <c r="B321" s="16" t="s">
        <v>677</v>
      </c>
      <c r="C321" s="17">
        <v>261</v>
      </c>
      <c r="D321" s="17">
        <v>219</v>
      </c>
      <c r="E321" s="17">
        <v>212</v>
      </c>
      <c r="F321" s="17">
        <v>216</v>
      </c>
      <c r="G321" s="17">
        <v>201</v>
      </c>
      <c r="H321" s="34"/>
      <c r="I321" s="17">
        <v>178</v>
      </c>
      <c r="J321" s="17">
        <v>164</v>
      </c>
      <c r="K321" s="17">
        <v>155</v>
      </c>
      <c r="L321" s="17">
        <v>155</v>
      </c>
      <c r="M321" s="17">
        <v>148</v>
      </c>
    </row>
    <row r="322" spans="1:13" x14ac:dyDescent="0.25">
      <c r="A322" s="18" t="s">
        <v>678</v>
      </c>
      <c r="B322" s="16" t="s">
        <v>679</v>
      </c>
      <c r="C322" s="17">
        <v>131</v>
      </c>
      <c r="D322" s="17">
        <v>144</v>
      </c>
      <c r="E322" s="17">
        <v>242</v>
      </c>
      <c r="F322" s="17">
        <v>168</v>
      </c>
      <c r="G322" s="17">
        <v>243</v>
      </c>
      <c r="H322" s="34"/>
      <c r="I322" s="17">
        <v>105</v>
      </c>
      <c r="J322" s="17">
        <v>116</v>
      </c>
      <c r="K322" s="17">
        <v>173</v>
      </c>
      <c r="L322" s="17">
        <v>130</v>
      </c>
      <c r="M322" s="17">
        <v>167</v>
      </c>
    </row>
    <row r="323" spans="1:13" x14ac:dyDescent="0.25">
      <c r="A323" s="18" t="s">
        <v>680</v>
      </c>
      <c r="B323" s="16" t="s">
        <v>681</v>
      </c>
      <c r="C323" s="17">
        <v>374</v>
      </c>
      <c r="D323" s="17">
        <v>239</v>
      </c>
      <c r="E323" s="17">
        <v>387</v>
      </c>
      <c r="F323" s="17">
        <v>365</v>
      </c>
      <c r="G323" s="17">
        <v>380</v>
      </c>
      <c r="H323" s="34"/>
      <c r="I323" s="17">
        <v>215</v>
      </c>
      <c r="J323" s="17">
        <v>178</v>
      </c>
      <c r="K323" s="17">
        <v>223</v>
      </c>
      <c r="L323" s="17">
        <v>213</v>
      </c>
      <c r="M323" s="17">
        <v>217</v>
      </c>
    </row>
    <row r="324" spans="1:13" x14ac:dyDescent="0.25">
      <c r="A324" s="18" t="s">
        <v>682</v>
      </c>
      <c r="B324" s="16" t="s">
        <v>262</v>
      </c>
      <c r="C324" s="17">
        <v>307</v>
      </c>
      <c r="D324" s="17">
        <v>325</v>
      </c>
      <c r="E324" s="17">
        <v>328</v>
      </c>
      <c r="F324" s="17">
        <v>331</v>
      </c>
      <c r="G324" s="17">
        <v>326</v>
      </c>
      <c r="H324" s="34"/>
      <c r="I324" s="17">
        <v>197</v>
      </c>
      <c r="J324" s="17">
        <v>214</v>
      </c>
      <c r="K324" s="17">
        <v>210</v>
      </c>
      <c r="L324" s="17">
        <v>208</v>
      </c>
      <c r="M324" s="17">
        <v>206</v>
      </c>
    </row>
    <row r="325" spans="1:13" x14ac:dyDescent="0.25">
      <c r="A325" s="18" t="s">
        <v>683</v>
      </c>
      <c r="B325" s="16" t="s">
        <v>684</v>
      </c>
      <c r="C325" s="17" t="s">
        <v>852</v>
      </c>
      <c r="D325" s="17">
        <v>43</v>
      </c>
      <c r="E325" s="17">
        <v>45</v>
      </c>
      <c r="F325" s="17" t="s">
        <v>852</v>
      </c>
      <c r="G325" s="17" t="s">
        <v>852</v>
      </c>
      <c r="H325" s="34"/>
      <c r="I325" s="17" t="s">
        <v>852</v>
      </c>
      <c r="J325" s="17">
        <v>39</v>
      </c>
      <c r="K325" s="17">
        <v>39</v>
      </c>
      <c r="L325" s="17" t="s">
        <v>852</v>
      </c>
      <c r="M325" s="17" t="s">
        <v>852</v>
      </c>
    </row>
    <row r="326" spans="1:13" x14ac:dyDescent="0.25">
      <c r="A326" s="18" t="s">
        <v>685</v>
      </c>
      <c r="B326" s="16" t="s">
        <v>686</v>
      </c>
      <c r="C326" s="17">
        <v>72</v>
      </c>
      <c r="D326" s="17">
        <v>74</v>
      </c>
      <c r="E326" s="17">
        <v>101</v>
      </c>
      <c r="F326" s="17">
        <v>77</v>
      </c>
      <c r="G326" s="17">
        <v>87</v>
      </c>
      <c r="H326" s="34"/>
      <c r="I326" s="17">
        <v>59</v>
      </c>
      <c r="J326" s="17">
        <v>66</v>
      </c>
      <c r="K326" s="17">
        <v>86</v>
      </c>
      <c r="L326" s="17">
        <v>66</v>
      </c>
      <c r="M326" s="17">
        <v>73</v>
      </c>
    </row>
    <row r="327" spans="1:13" x14ac:dyDescent="0.25">
      <c r="A327" s="18" t="s">
        <v>687</v>
      </c>
      <c r="B327" s="16" t="s">
        <v>688</v>
      </c>
      <c r="C327" s="17">
        <v>101</v>
      </c>
      <c r="D327" s="17">
        <v>63</v>
      </c>
      <c r="E327" s="17">
        <v>41</v>
      </c>
      <c r="F327" s="17">
        <v>44</v>
      </c>
      <c r="G327" s="17">
        <v>66</v>
      </c>
      <c r="H327" s="34"/>
      <c r="I327" s="17">
        <v>84</v>
      </c>
      <c r="J327" s="17">
        <v>56</v>
      </c>
      <c r="K327" s="17">
        <v>37</v>
      </c>
      <c r="L327" s="17">
        <v>38</v>
      </c>
      <c r="M327" s="17">
        <v>57</v>
      </c>
    </row>
    <row r="328" spans="1:13" x14ac:dyDescent="0.25">
      <c r="A328" s="18" t="s">
        <v>689</v>
      </c>
      <c r="B328" s="16" t="s">
        <v>690</v>
      </c>
      <c r="C328" s="17">
        <v>133</v>
      </c>
      <c r="D328" s="17">
        <v>61</v>
      </c>
      <c r="E328" s="17">
        <v>121</v>
      </c>
      <c r="F328" s="17">
        <v>109</v>
      </c>
      <c r="G328" s="17">
        <v>55</v>
      </c>
      <c r="H328" s="34"/>
      <c r="I328" s="17">
        <v>107</v>
      </c>
      <c r="J328" s="17">
        <v>54</v>
      </c>
      <c r="K328" s="17">
        <v>103</v>
      </c>
      <c r="L328" s="17">
        <v>93</v>
      </c>
      <c r="M328" s="17">
        <v>46</v>
      </c>
    </row>
    <row r="329" spans="1:13" x14ac:dyDescent="0.25">
      <c r="A329" s="18" t="s">
        <v>691</v>
      </c>
      <c r="B329" s="16" t="s">
        <v>692</v>
      </c>
      <c r="C329" s="17">
        <v>2</v>
      </c>
      <c r="D329" s="17">
        <v>2</v>
      </c>
      <c r="E329" s="17">
        <v>5</v>
      </c>
      <c r="F329" s="17">
        <v>6</v>
      </c>
      <c r="G329" s="17">
        <v>4</v>
      </c>
      <c r="H329" s="34"/>
      <c r="I329" s="17">
        <v>2</v>
      </c>
      <c r="J329" s="17">
        <v>2</v>
      </c>
      <c r="K329" s="17">
        <v>5</v>
      </c>
      <c r="L329" s="17">
        <v>6</v>
      </c>
      <c r="M329" s="17">
        <v>4</v>
      </c>
    </row>
    <row r="330" spans="1:13" x14ac:dyDescent="0.25">
      <c r="A330" s="18" t="s">
        <v>693</v>
      </c>
      <c r="B330" s="16" t="s">
        <v>694</v>
      </c>
      <c r="C330" s="17" t="s">
        <v>852</v>
      </c>
      <c r="D330" s="17">
        <v>43</v>
      </c>
      <c r="E330" s="17">
        <v>45</v>
      </c>
      <c r="F330" s="17" t="s">
        <v>852</v>
      </c>
      <c r="G330" s="17" t="s">
        <v>852</v>
      </c>
      <c r="H330" s="34"/>
      <c r="I330" s="17" t="s">
        <v>852</v>
      </c>
      <c r="J330" s="17">
        <v>39</v>
      </c>
      <c r="K330" s="17">
        <v>39</v>
      </c>
      <c r="L330" s="17" t="s">
        <v>852</v>
      </c>
      <c r="M330" s="17" t="s">
        <v>852</v>
      </c>
    </row>
    <row r="331" spans="1:13" x14ac:dyDescent="0.25">
      <c r="A331" s="18" t="s">
        <v>695</v>
      </c>
      <c r="B331" s="16" t="s">
        <v>696</v>
      </c>
      <c r="C331" s="17">
        <v>95</v>
      </c>
      <c r="D331" s="17">
        <v>121</v>
      </c>
      <c r="E331" s="17">
        <v>118</v>
      </c>
      <c r="F331" s="17">
        <v>98</v>
      </c>
      <c r="G331" s="17">
        <v>125</v>
      </c>
      <c r="H331" s="34"/>
      <c r="I331" s="17">
        <v>79</v>
      </c>
      <c r="J331" s="17">
        <v>101</v>
      </c>
      <c r="K331" s="17">
        <v>101</v>
      </c>
      <c r="L331" s="17">
        <v>82</v>
      </c>
      <c r="M331" s="17">
        <v>99</v>
      </c>
    </row>
    <row r="332" spans="1:13" x14ac:dyDescent="0.25">
      <c r="A332" s="18" t="s">
        <v>697</v>
      </c>
      <c r="B332" s="16" t="s">
        <v>698</v>
      </c>
      <c r="C332" s="17">
        <v>23</v>
      </c>
      <c r="D332" s="17">
        <v>21</v>
      </c>
      <c r="E332" s="17">
        <v>28</v>
      </c>
      <c r="F332" s="17">
        <v>62</v>
      </c>
      <c r="G332" s="17">
        <v>50</v>
      </c>
      <c r="H332" s="34"/>
      <c r="I332" s="17">
        <v>21</v>
      </c>
      <c r="J332" s="17">
        <v>20</v>
      </c>
      <c r="K332" s="17">
        <v>26</v>
      </c>
      <c r="L332" s="17">
        <v>54</v>
      </c>
      <c r="M332" s="17">
        <v>42</v>
      </c>
    </row>
    <row r="333" spans="1:13" x14ac:dyDescent="0.25">
      <c r="A333" s="18" t="s">
        <v>699</v>
      </c>
      <c r="B333" s="16" t="s">
        <v>700</v>
      </c>
      <c r="C333" s="17">
        <v>227</v>
      </c>
      <c r="D333" s="17">
        <v>238</v>
      </c>
      <c r="E333" s="17">
        <v>254</v>
      </c>
      <c r="F333" s="17">
        <v>294</v>
      </c>
      <c r="G333" s="17">
        <v>265</v>
      </c>
      <c r="H333" s="34"/>
      <c r="I333" s="17">
        <v>161</v>
      </c>
      <c r="J333" s="17">
        <v>177</v>
      </c>
      <c r="K333" s="17">
        <v>177</v>
      </c>
      <c r="L333" s="17">
        <v>197</v>
      </c>
      <c r="M333" s="17">
        <v>180</v>
      </c>
    </row>
    <row r="334" spans="1:13" x14ac:dyDescent="0.25">
      <c r="A334" s="18" t="s">
        <v>701</v>
      </c>
      <c r="B334" s="16" t="s">
        <v>702</v>
      </c>
      <c r="C334" s="17">
        <v>5</v>
      </c>
      <c r="D334" s="17">
        <v>13</v>
      </c>
      <c r="E334" s="17">
        <v>13</v>
      </c>
      <c r="F334" s="17">
        <v>11</v>
      </c>
      <c r="G334" s="17">
        <v>9</v>
      </c>
      <c r="H334" s="34"/>
      <c r="I334" s="17">
        <v>5</v>
      </c>
      <c r="J334" s="17">
        <v>12</v>
      </c>
      <c r="K334" s="17">
        <v>13</v>
      </c>
      <c r="L334" s="17">
        <v>11</v>
      </c>
      <c r="M334" s="17">
        <v>9</v>
      </c>
    </row>
    <row r="335" spans="1:13" x14ac:dyDescent="0.25">
      <c r="A335" s="18" t="s">
        <v>703</v>
      </c>
      <c r="B335" s="16" t="s">
        <v>704</v>
      </c>
      <c r="C335" s="17">
        <v>177</v>
      </c>
      <c r="D335" s="17">
        <v>183</v>
      </c>
      <c r="E335" s="17">
        <v>200</v>
      </c>
      <c r="F335" s="17">
        <v>219</v>
      </c>
      <c r="G335" s="17">
        <v>168</v>
      </c>
      <c r="H335" s="34"/>
      <c r="I335" s="17">
        <v>133</v>
      </c>
      <c r="J335" s="17">
        <v>143</v>
      </c>
      <c r="K335" s="17">
        <v>147</v>
      </c>
      <c r="L335" s="17">
        <v>157</v>
      </c>
      <c r="M335" s="17">
        <v>131</v>
      </c>
    </row>
    <row r="336" spans="1:13" x14ac:dyDescent="0.25">
      <c r="A336" s="18" t="s">
        <v>705</v>
      </c>
      <c r="B336" s="16" t="s">
        <v>706</v>
      </c>
      <c r="C336" s="17">
        <v>96</v>
      </c>
      <c r="D336" s="17">
        <v>149</v>
      </c>
      <c r="E336" s="17">
        <v>203</v>
      </c>
      <c r="F336" s="17">
        <v>192</v>
      </c>
      <c r="G336" s="17">
        <v>151</v>
      </c>
      <c r="H336" s="34"/>
      <c r="I336" s="17">
        <v>80</v>
      </c>
      <c r="J336" s="17">
        <v>121</v>
      </c>
      <c r="K336" s="17">
        <v>149</v>
      </c>
      <c r="L336" s="17">
        <v>140</v>
      </c>
      <c r="M336" s="17">
        <v>118</v>
      </c>
    </row>
    <row r="337" spans="1:13" x14ac:dyDescent="0.25">
      <c r="A337" s="18" t="s">
        <v>707</v>
      </c>
      <c r="B337" s="16" t="s">
        <v>708</v>
      </c>
      <c r="C337" s="17">
        <v>62</v>
      </c>
      <c r="D337" s="17">
        <v>94</v>
      </c>
      <c r="E337" s="17">
        <v>91</v>
      </c>
      <c r="F337" s="17">
        <v>82</v>
      </c>
      <c r="G337" s="17">
        <v>77</v>
      </c>
      <c r="H337" s="34"/>
      <c r="I337" s="17">
        <v>52</v>
      </c>
      <c r="J337" s="17">
        <v>81</v>
      </c>
      <c r="K337" s="17">
        <v>78</v>
      </c>
      <c r="L337" s="17">
        <v>70</v>
      </c>
      <c r="M337" s="17">
        <v>66</v>
      </c>
    </row>
    <row r="338" spans="1:13" x14ac:dyDescent="0.25">
      <c r="A338" s="18" t="s">
        <v>709</v>
      </c>
      <c r="B338" s="16" t="s">
        <v>710</v>
      </c>
      <c r="C338" s="17">
        <v>71</v>
      </c>
      <c r="D338" s="17">
        <v>87</v>
      </c>
      <c r="E338" s="17">
        <v>56</v>
      </c>
      <c r="F338" s="17">
        <v>40</v>
      </c>
      <c r="G338" s="17">
        <v>28</v>
      </c>
      <c r="H338" s="34"/>
      <c r="I338" s="17">
        <v>58</v>
      </c>
      <c r="J338" s="17">
        <v>76</v>
      </c>
      <c r="K338" s="17">
        <v>49</v>
      </c>
      <c r="L338" s="17">
        <v>34</v>
      </c>
      <c r="M338" s="17">
        <v>26</v>
      </c>
    </row>
    <row r="339" spans="1:13" x14ac:dyDescent="0.25">
      <c r="A339" s="18" t="s">
        <v>711</v>
      </c>
      <c r="B339" s="16" t="s">
        <v>712</v>
      </c>
      <c r="C339" s="17">
        <v>54</v>
      </c>
      <c r="D339" s="17">
        <v>30</v>
      </c>
      <c r="E339" s="17">
        <v>25</v>
      </c>
      <c r="F339" s="17">
        <v>42</v>
      </c>
      <c r="G339" s="17">
        <v>64</v>
      </c>
      <c r="H339" s="34"/>
      <c r="I339" s="17">
        <v>44</v>
      </c>
      <c r="J339" s="17">
        <v>27</v>
      </c>
      <c r="K339" s="17">
        <v>23</v>
      </c>
      <c r="L339" s="17">
        <v>36</v>
      </c>
      <c r="M339" s="17">
        <v>55</v>
      </c>
    </row>
    <row r="340" spans="1:13" x14ac:dyDescent="0.25">
      <c r="A340" s="18" t="s">
        <v>713</v>
      </c>
      <c r="B340" s="16" t="s">
        <v>714</v>
      </c>
      <c r="C340" s="17">
        <v>255</v>
      </c>
      <c r="D340" s="17">
        <v>230</v>
      </c>
      <c r="E340" s="17">
        <v>265</v>
      </c>
      <c r="F340" s="17">
        <v>269</v>
      </c>
      <c r="G340" s="17">
        <v>310</v>
      </c>
      <c r="H340" s="34"/>
      <c r="I340" s="17">
        <v>176</v>
      </c>
      <c r="J340" s="17">
        <v>171</v>
      </c>
      <c r="K340" s="17">
        <v>185</v>
      </c>
      <c r="L340" s="17">
        <v>186</v>
      </c>
      <c r="M340" s="17">
        <v>202</v>
      </c>
    </row>
    <row r="341" spans="1:13" x14ac:dyDescent="0.25">
      <c r="A341" s="18" t="s">
        <v>715</v>
      </c>
      <c r="B341" s="16" t="s">
        <v>716</v>
      </c>
      <c r="C341" s="17">
        <v>108</v>
      </c>
      <c r="D341" s="17">
        <v>161</v>
      </c>
      <c r="E341" s="17">
        <v>154</v>
      </c>
      <c r="F341" s="17">
        <v>140</v>
      </c>
      <c r="G341" s="17">
        <v>179</v>
      </c>
      <c r="H341" s="34"/>
      <c r="I341" s="17">
        <v>89</v>
      </c>
      <c r="J341" s="17">
        <v>129</v>
      </c>
      <c r="K341" s="17">
        <v>123</v>
      </c>
      <c r="L341" s="17">
        <v>116</v>
      </c>
      <c r="M341" s="17">
        <v>137</v>
      </c>
    </row>
    <row r="342" spans="1:13" x14ac:dyDescent="0.25">
      <c r="A342" s="18" t="s">
        <v>717</v>
      </c>
      <c r="B342" s="16" t="s">
        <v>718</v>
      </c>
      <c r="C342" s="17">
        <v>228</v>
      </c>
      <c r="D342" s="17">
        <v>211</v>
      </c>
      <c r="E342" s="17">
        <v>197</v>
      </c>
      <c r="F342" s="17">
        <v>203</v>
      </c>
      <c r="G342" s="17">
        <v>163</v>
      </c>
      <c r="H342" s="34"/>
      <c r="I342" s="17">
        <v>162</v>
      </c>
      <c r="J342" s="17">
        <v>160</v>
      </c>
      <c r="K342" s="17">
        <v>144</v>
      </c>
      <c r="L342" s="17">
        <v>149</v>
      </c>
      <c r="M342" s="17">
        <v>128</v>
      </c>
    </row>
    <row r="343" spans="1:13" x14ac:dyDescent="0.25">
      <c r="A343" s="18" t="s">
        <v>719</v>
      </c>
      <c r="B343" s="16" t="s">
        <v>720</v>
      </c>
      <c r="C343" s="17">
        <v>189</v>
      </c>
      <c r="D343" s="17">
        <v>212</v>
      </c>
      <c r="E343" s="17">
        <v>140</v>
      </c>
      <c r="F343" s="17">
        <v>100</v>
      </c>
      <c r="G343" s="17">
        <v>65</v>
      </c>
      <c r="H343" s="34"/>
      <c r="I343" s="17">
        <v>142</v>
      </c>
      <c r="J343" s="17">
        <v>161</v>
      </c>
      <c r="K343" s="17">
        <v>116</v>
      </c>
      <c r="L343" s="17">
        <v>84</v>
      </c>
      <c r="M343" s="17">
        <v>56</v>
      </c>
    </row>
    <row r="344" spans="1:13" x14ac:dyDescent="0.25">
      <c r="A344" s="18" t="s">
        <v>721</v>
      </c>
      <c r="B344" s="16" t="s">
        <v>264</v>
      </c>
      <c r="C344" s="17">
        <v>182</v>
      </c>
      <c r="D344" s="17">
        <v>197</v>
      </c>
      <c r="E344" s="17">
        <v>204</v>
      </c>
      <c r="F344" s="17">
        <v>208</v>
      </c>
      <c r="G344" s="17">
        <v>200</v>
      </c>
      <c r="H344" s="34"/>
      <c r="I344" s="17">
        <v>135</v>
      </c>
      <c r="J344" s="17">
        <v>152</v>
      </c>
      <c r="K344" s="17">
        <v>150</v>
      </c>
      <c r="L344" s="17">
        <v>152</v>
      </c>
      <c r="M344" s="17">
        <v>147</v>
      </c>
    </row>
    <row r="345" spans="1:13" x14ac:dyDescent="0.25">
      <c r="A345" s="18" t="s">
        <v>722</v>
      </c>
      <c r="B345" s="16" t="s">
        <v>723</v>
      </c>
      <c r="C345" s="17">
        <v>187</v>
      </c>
      <c r="D345" s="17">
        <v>157</v>
      </c>
      <c r="E345" s="17">
        <v>177</v>
      </c>
      <c r="F345" s="17">
        <v>79</v>
      </c>
      <c r="G345" s="17">
        <v>80</v>
      </c>
      <c r="H345" s="34"/>
      <c r="I345" s="17">
        <v>140</v>
      </c>
      <c r="J345" s="17">
        <v>126</v>
      </c>
      <c r="K345" s="17">
        <v>135</v>
      </c>
      <c r="L345" s="17">
        <v>67</v>
      </c>
      <c r="M345" s="17">
        <v>68</v>
      </c>
    </row>
    <row r="346" spans="1:13" x14ac:dyDescent="0.25">
      <c r="A346" s="18" t="s">
        <v>724</v>
      </c>
      <c r="B346" s="16" t="s">
        <v>265</v>
      </c>
      <c r="C346" s="17">
        <v>42</v>
      </c>
      <c r="D346" s="17">
        <v>38</v>
      </c>
      <c r="E346" s="17">
        <v>52</v>
      </c>
      <c r="F346" s="17">
        <v>43</v>
      </c>
      <c r="G346" s="17">
        <v>48</v>
      </c>
      <c r="H346" s="34"/>
      <c r="I346" s="17">
        <v>36</v>
      </c>
      <c r="J346" s="17">
        <v>35</v>
      </c>
      <c r="K346" s="17">
        <v>46</v>
      </c>
      <c r="L346" s="17">
        <v>37</v>
      </c>
      <c r="M346" s="17">
        <v>40</v>
      </c>
    </row>
    <row r="347" spans="1:13" x14ac:dyDescent="0.25">
      <c r="A347" s="18" t="s">
        <v>725</v>
      </c>
      <c r="B347" s="16" t="s">
        <v>726</v>
      </c>
      <c r="C347" s="17">
        <v>121</v>
      </c>
      <c r="D347" s="17">
        <v>143</v>
      </c>
      <c r="E347" s="17">
        <v>126</v>
      </c>
      <c r="F347" s="17">
        <v>152</v>
      </c>
      <c r="G347" s="17">
        <v>217</v>
      </c>
      <c r="H347" s="34"/>
      <c r="I347" s="17">
        <v>98</v>
      </c>
      <c r="J347" s="17">
        <v>115</v>
      </c>
      <c r="K347" s="17">
        <v>107</v>
      </c>
      <c r="L347" s="17">
        <v>123</v>
      </c>
      <c r="M347" s="17">
        <v>156</v>
      </c>
    </row>
    <row r="348" spans="1:13" x14ac:dyDescent="0.25">
      <c r="A348" s="18" t="s">
        <v>727</v>
      </c>
      <c r="B348" s="16" t="s">
        <v>728</v>
      </c>
      <c r="C348" s="17">
        <v>188</v>
      </c>
      <c r="D348" s="17">
        <v>171</v>
      </c>
      <c r="E348" s="17">
        <v>125</v>
      </c>
      <c r="F348" s="17">
        <v>221</v>
      </c>
      <c r="G348" s="17">
        <v>123</v>
      </c>
      <c r="H348" s="34"/>
      <c r="I348" s="17">
        <v>141</v>
      </c>
      <c r="J348" s="17">
        <v>135</v>
      </c>
      <c r="K348" s="17">
        <v>106</v>
      </c>
      <c r="L348" s="17">
        <v>158</v>
      </c>
      <c r="M348" s="17">
        <v>97</v>
      </c>
    </row>
    <row r="349" spans="1:13" x14ac:dyDescent="0.25">
      <c r="A349" s="18" t="s">
        <v>729</v>
      </c>
      <c r="B349" s="16" t="s">
        <v>266</v>
      </c>
      <c r="C349" s="17">
        <v>381</v>
      </c>
      <c r="D349" s="17">
        <v>380</v>
      </c>
      <c r="E349" s="17">
        <v>372</v>
      </c>
      <c r="F349" s="17">
        <v>371</v>
      </c>
      <c r="G349" s="17">
        <v>374</v>
      </c>
      <c r="H349" s="34"/>
      <c r="I349" s="17">
        <v>218</v>
      </c>
      <c r="J349" s="17">
        <v>222</v>
      </c>
      <c r="K349" s="17">
        <v>219</v>
      </c>
      <c r="L349" s="17">
        <v>214</v>
      </c>
      <c r="M349" s="17">
        <v>216</v>
      </c>
    </row>
    <row r="350" spans="1:13" x14ac:dyDescent="0.25">
      <c r="A350" s="18" t="s">
        <v>730</v>
      </c>
      <c r="B350" s="16" t="s">
        <v>731</v>
      </c>
      <c r="C350" s="17">
        <v>145</v>
      </c>
      <c r="D350" s="17">
        <v>193</v>
      </c>
      <c r="E350" s="17">
        <v>197</v>
      </c>
      <c r="F350" s="17">
        <v>196</v>
      </c>
      <c r="G350" s="17">
        <v>193</v>
      </c>
      <c r="H350" s="34"/>
      <c r="I350" s="17">
        <v>114</v>
      </c>
      <c r="J350" s="17">
        <v>150</v>
      </c>
      <c r="K350" s="17">
        <v>144</v>
      </c>
      <c r="L350" s="17">
        <v>143</v>
      </c>
      <c r="M350" s="17">
        <v>145</v>
      </c>
    </row>
    <row r="351" spans="1:13" x14ac:dyDescent="0.25">
      <c r="A351" s="18" t="s">
        <v>732</v>
      </c>
      <c r="B351" s="16" t="s">
        <v>733</v>
      </c>
      <c r="C351" s="17">
        <v>13</v>
      </c>
      <c r="D351" s="17">
        <v>3</v>
      </c>
      <c r="E351" s="17">
        <v>3</v>
      </c>
      <c r="F351" s="17">
        <v>3</v>
      </c>
      <c r="G351" s="17">
        <v>2</v>
      </c>
      <c r="H351" s="34"/>
      <c r="I351" s="17">
        <v>13</v>
      </c>
      <c r="J351" s="17">
        <v>3</v>
      </c>
      <c r="K351" s="17">
        <v>3</v>
      </c>
      <c r="L351" s="17">
        <v>3</v>
      </c>
      <c r="M351" s="17">
        <v>2</v>
      </c>
    </row>
    <row r="352" spans="1:13" x14ac:dyDescent="0.25">
      <c r="A352" s="18" t="s">
        <v>734</v>
      </c>
      <c r="B352" s="16" t="s">
        <v>267</v>
      </c>
      <c r="C352" s="17">
        <v>335</v>
      </c>
      <c r="D352" s="17">
        <v>277</v>
      </c>
      <c r="E352" s="17">
        <v>335</v>
      </c>
      <c r="F352" s="17">
        <v>312</v>
      </c>
      <c r="G352" s="17">
        <v>345</v>
      </c>
      <c r="H352" s="34"/>
      <c r="I352" s="17">
        <v>206</v>
      </c>
      <c r="J352" s="17">
        <v>197</v>
      </c>
      <c r="K352" s="17">
        <v>213</v>
      </c>
      <c r="L352" s="17">
        <v>202</v>
      </c>
      <c r="M352" s="17">
        <v>211</v>
      </c>
    </row>
    <row r="353" spans="1:13" x14ac:dyDescent="0.25">
      <c r="A353" s="18" t="s">
        <v>735</v>
      </c>
      <c r="B353" s="16" t="s">
        <v>736</v>
      </c>
      <c r="C353" s="17">
        <v>280</v>
      </c>
      <c r="D353" s="17">
        <v>223</v>
      </c>
      <c r="E353" s="17">
        <v>331</v>
      </c>
      <c r="F353" s="17">
        <v>253</v>
      </c>
      <c r="G353" s="17">
        <v>272</v>
      </c>
      <c r="H353" s="34"/>
      <c r="I353" s="17">
        <v>188</v>
      </c>
      <c r="J353" s="17">
        <v>167</v>
      </c>
      <c r="K353" s="17">
        <v>212</v>
      </c>
      <c r="L353" s="17">
        <v>178</v>
      </c>
      <c r="M353" s="17">
        <v>182</v>
      </c>
    </row>
    <row r="354" spans="1:13" x14ac:dyDescent="0.25">
      <c r="A354" s="18" t="s">
        <v>737</v>
      </c>
      <c r="B354" s="16" t="s">
        <v>738</v>
      </c>
      <c r="C354" s="17">
        <v>316</v>
      </c>
      <c r="D354" s="17">
        <v>232</v>
      </c>
      <c r="E354" s="17">
        <v>296</v>
      </c>
      <c r="F354" s="17">
        <v>270</v>
      </c>
      <c r="G354" s="17">
        <v>249</v>
      </c>
      <c r="H354" s="34"/>
      <c r="I354" s="17">
        <v>201</v>
      </c>
      <c r="J354" s="17">
        <v>173</v>
      </c>
      <c r="K354" s="17">
        <v>200</v>
      </c>
      <c r="L354" s="17">
        <v>187</v>
      </c>
      <c r="M354" s="17">
        <v>172</v>
      </c>
    </row>
    <row r="355" spans="1:13" x14ac:dyDescent="0.25">
      <c r="A355" s="18" t="s">
        <v>739</v>
      </c>
      <c r="B355" s="16" t="s">
        <v>268</v>
      </c>
      <c r="C355" s="17">
        <v>104</v>
      </c>
      <c r="D355" s="17">
        <v>126</v>
      </c>
      <c r="E355" s="17">
        <v>137</v>
      </c>
      <c r="F355" s="17">
        <v>106</v>
      </c>
      <c r="G355" s="17">
        <v>140</v>
      </c>
      <c r="H355" s="34"/>
      <c r="I355" s="17">
        <v>86</v>
      </c>
      <c r="J355" s="17">
        <v>105</v>
      </c>
      <c r="K355" s="17">
        <v>113</v>
      </c>
      <c r="L355" s="17">
        <v>90</v>
      </c>
      <c r="M355" s="17">
        <v>110</v>
      </c>
    </row>
    <row r="356" spans="1:13" x14ac:dyDescent="0.25">
      <c r="A356" s="18" t="s">
        <v>740</v>
      </c>
      <c r="B356" s="16" t="s">
        <v>741</v>
      </c>
      <c r="C356" s="17">
        <v>206</v>
      </c>
      <c r="D356" s="17">
        <v>254</v>
      </c>
      <c r="E356" s="17">
        <v>165</v>
      </c>
      <c r="F356" s="17">
        <v>181</v>
      </c>
      <c r="G356" s="17">
        <v>145</v>
      </c>
      <c r="H356" s="34"/>
      <c r="I356" s="17">
        <v>152</v>
      </c>
      <c r="J356" s="17">
        <v>186</v>
      </c>
      <c r="K356" s="17">
        <v>132</v>
      </c>
      <c r="L356" s="17">
        <v>136</v>
      </c>
      <c r="M356" s="17">
        <v>113</v>
      </c>
    </row>
    <row r="357" spans="1:13" x14ac:dyDescent="0.25">
      <c r="A357" s="18" t="s">
        <v>742</v>
      </c>
      <c r="B357" s="16" t="s">
        <v>743</v>
      </c>
      <c r="C357" s="17">
        <v>144</v>
      </c>
      <c r="D357" s="17">
        <v>152</v>
      </c>
      <c r="E357" s="17">
        <v>158</v>
      </c>
      <c r="F357" s="17">
        <v>201</v>
      </c>
      <c r="G357" s="17">
        <v>192</v>
      </c>
      <c r="H357" s="34"/>
      <c r="I357" s="17">
        <v>113</v>
      </c>
      <c r="J357" s="17">
        <v>123</v>
      </c>
      <c r="K357" s="17">
        <v>127</v>
      </c>
      <c r="L357" s="17">
        <v>147</v>
      </c>
      <c r="M357" s="17">
        <v>144</v>
      </c>
    </row>
    <row r="358" spans="1:13" x14ac:dyDescent="0.25">
      <c r="A358" s="18" t="s">
        <v>744</v>
      </c>
      <c r="B358" s="16" t="s">
        <v>269</v>
      </c>
      <c r="C358" s="17">
        <v>142</v>
      </c>
      <c r="D358" s="17">
        <v>162</v>
      </c>
      <c r="E358" s="17">
        <v>156</v>
      </c>
      <c r="F358" s="17">
        <v>144</v>
      </c>
      <c r="G358" s="17">
        <v>182</v>
      </c>
      <c r="H358" s="34"/>
      <c r="I358" s="17">
        <v>111</v>
      </c>
      <c r="J358" s="17">
        <v>130</v>
      </c>
      <c r="K358" s="17">
        <v>125</v>
      </c>
      <c r="L358" s="17">
        <v>118</v>
      </c>
      <c r="M358" s="17">
        <v>140</v>
      </c>
    </row>
    <row r="359" spans="1:13" x14ac:dyDescent="0.25">
      <c r="A359" s="18" t="s">
        <v>745</v>
      </c>
      <c r="B359" s="16" t="s">
        <v>746</v>
      </c>
      <c r="C359" s="17">
        <v>75</v>
      </c>
      <c r="D359" s="17">
        <v>93</v>
      </c>
      <c r="E359" s="17">
        <v>110</v>
      </c>
      <c r="F359" s="17">
        <v>101</v>
      </c>
      <c r="G359" s="17">
        <v>120</v>
      </c>
      <c r="H359" s="34"/>
      <c r="I359" s="17">
        <v>62</v>
      </c>
      <c r="J359" s="17">
        <v>80</v>
      </c>
      <c r="K359" s="17">
        <v>94</v>
      </c>
      <c r="L359" s="17">
        <v>85</v>
      </c>
      <c r="M359" s="17">
        <v>94</v>
      </c>
    </row>
    <row r="360" spans="1:13" x14ac:dyDescent="0.25">
      <c r="A360" s="18" t="s">
        <v>747</v>
      </c>
      <c r="B360" s="16" t="s">
        <v>748</v>
      </c>
      <c r="C360" s="17">
        <v>35</v>
      </c>
      <c r="D360" s="17">
        <v>22</v>
      </c>
      <c r="E360" s="17">
        <v>35</v>
      </c>
      <c r="F360" s="17">
        <v>48</v>
      </c>
      <c r="G360" s="17">
        <v>68</v>
      </c>
      <c r="H360" s="34"/>
      <c r="I360" s="17">
        <v>31</v>
      </c>
      <c r="J360" s="17">
        <v>21</v>
      </c>
      <c r="K360" s="17">
        <v>32</v>
      </c>
      <c r="L360" s="17">
        <v>41</v>
      </c>
      <c r="M360" s="17">
        <v>58</v>
      </c>
    </row>
    <row r="361" spans="1:13" x14ac:dyDescent="0.25">
      <c r="A361" s="18" t="s">
        <v>749</v>
      </c>
      <c r="B361" s="16" t="s">
        <v>750</v>
      </c>
      <c r="C361" s="17">
        <v>51</v>
      </c>
      <c r="D361" s="17">
        <v>39</v>
      </c>
      <c r="E361" s="17">
        <v>11</v>
      </c>
      <c r="F361" s="17">
        <v>23</v>
      </c>
      <c r="G361" s="17">
        <v>15</v>
      </c>
      <c r="H361" s="34"/>
      <c r="I361" s="17">
        <v>43</v>
      </c>
      <c r="J361" s="17">
        <v>36</v>
      </c>
      <c r="K361" s="17">
        <v>11</v>
      </c>
      <c r="L361" s="17">
        <v>22</v>
      </c>
      <c r="M361" s="17">
        <v>14</v>
      </c>
    </row>
    <row r="362" spans="1:13" x14ac:dyDescent="0.25">
      <c r="A362" s="18" t="s">
        <v>751</v>
      </c>
      <c r="B362" s="16" t="s">
        <v>270</v>
      </c>
      <c r="C362" s="17">
        <v>126</v>
      </c>
      <c r="D362" s="17">
        <v>171</v>
      </c>
      <c r="E362" s="17">
        <v>186</v>
      </c>
      <c r="F362" s="17">
        <v>200</v>
      </c>
      <c r="G362" s="17">
        <v>248</v>
      </c>
      <c r="H362" s="34"/>
      <c r="I362" s="17">
        <v>101</v>
      </c>
      <c r="J362" s="17">
        <v>135</v>
      </c>
      <c r="K362" s="17">
        <v>139</v>
      </c>
      <c r="L362" s="17">
        <v>146</v>
      </c>
      <c r="M362" s="17">
        <v>171</v>
      </c>
    </row>
    <row r="363" spans="1:13" x14ac:dyDescent="0.25">
      <c r="A363" s="18" t="s">
        <v>752</v>
      </c>
      <c r="B363" s="16" t="s">
        <v>753</v>
      </c>
      <c r="C363" s="17">
        <v>43</v>
      </c>
      <c r="D363" s="17">
        <v>37</v>
      </c>
      <c r="E363" s="17">
        <v>43</v>
      </c>
      <c r="F363" s="17">
        <v>20</v>
      </c>
      <c r="G363" s="17">
        <v>31</v>
      </c>
      <c r="H363" s="34"/>
      <c r="I363" s="17">
        <v>37</v>
      </c>
      <c r="J363" s="17">
        <v>34</v>
      </c>
      <c r="K363" s="17">
        <v>38</v>
      </c>
      <c r="L363" s="17">
        <v>19</v>
      </c>
      <c r="M363" s="17">
        <v>29</v>
      </c>
    </row>
    <row r="364" spans="1:13" x14ac:dyDescent="0.25">
      <c r="A364" s="18" t="s">
        <v>754</v>
      </c>
      <c r="B364" s="16" t="s">
        <v>271</v>
      </c>
      <c r="C364" s="17">
        <v>79</v>
      </c>
      <c r="D364" s="17">
        <v>85</v>
      </c>
      <c r="E364" s="17">
        <v>90</v>
      </c>
      <c r="F364" s="17">
        <v>79</v>
      </c>
      <c r="G364" s="17">
        <v>91</v>
      </c>
      <c r="H364" s="34"/>
      <c r="I364" s="17">
        <v>64</v>
      </c>
      <c r="J364" s="17">
        <v>75</v>
      </c>
      <c r="K364" s="17">
        <v>77</v>
      </c>
      <c r="L364" s="17">
        <v>67</v>
      </c>
      <c r="M364" s="17">
        <v>77</v>
      </c>
    </row>
    <row r="365" spans="1:13" x14ac:dyDescent="0.25">
      <c r="A365" s="18" t="s">
        <v>755</v>
      </c>
      <c r="B365" s="16" t="s">
        <v>756</v>
      </c>
      <c r="C365" s="17">
        <v>190</v>
      </c>
      <c r="D365" s="17">
        <v>122</v>
      </c>
      <c r="E365" s="17">
        <v>238</v>
      </c>
      <c r="F365" s="17">
        <v>261</v>
      </c>
      <c r="G365" s="17">
        <v>304</v>
      </c>
      <c r="H365" s="34"/>
      <c r="I365" s="17">
        <v>143</v>
      </c>
      <c r="J365" s="17">
        <v>102</v>
      </c>
      <c r="K365" s="17">
        <v>170</v>
      </c>
      <c r="L365" s="17">
        <v>182</v>
      </c>
      <c r="M365" s="17">
        <v>200</v>
      </c>
    </row>
    <row r="366" spans="1:13" x14ac:dyDescent="0.25">
      <c r="A366" s="18" t="s">
        <v>757</v>
      </c>
      <c r="B366" s="16" t="s">
        <v>758</v>
      </c>
      <c r="C366" s="17">
        <v>3</v>
      </c>
      <c r="D366" s="17">
        <v>43</v>
      </c>
      <c r="E366" s="17">
        <v>45</v>
      </c>
      <c r="F366" s="17">
        <v>2</v>
      </c>
      <c r="G366" s="17">
        <v>3</v>
      </c>
      <c r="H366" s="34"/>
      <c r="I366" s="17">
        <v>3</v>
      </c>
      <c r="J366" s="17">
        <v>39</v>
      </c>
      <c r="K366" s="17">
        <v>39</v>
      </c>
      <c r="L366" s="17">
        <v>2</v>
      </c>
      <c r="M366" s="17">
        <v>3</v>
      </c>
    </row>
    <row r="367" spans="1:13" x14ac:dyDescent="0.25">
      <c r="A367" s="18" t="s">
        <v>759</v>
      </c>
      <c r="B367" s="16" t="s">
        <v>272</v>
      </c>
      <c r="C367" s="17">
        <v>47</v>
      </c>
      <c r="D367" s="17">
        <v>60</v>
      </c>
      <c r="E367" s="17">
        <v>61</v>
      </c>
      <c r="F367" s="17">
        <v>69</v>
      </c>
      <c r="G367" s="17">
        <v>75</v>
      </c>
      <c r="H367" s="34"/>
      <c r="I367" s="17">
        <v>39</v>
      </c>
      <c r="J367" s="17">
        <v>53</v>
      </c>
      <c r="K367" s="17">
        <v>52</v>
      </c>
      <c r="L367" s="17">
        <v>59</v>
      </c>
      <c r="M367" s="17">
        <v>65</v>
      </c>
    </row>
    <row r="368" spans="1:13" x14ac:dyDescent="0.25">
      <c r="A368" s="18" t="s">
        <v>760</v>
      </c>
      <c r="B368" s="16" t="s">
        <v>761</v>
      </c>
      <c r="C368" s="17">
        <v>59</v>
      </c>
      <c r="D368" s="17">
        <v>20</v>
      </c>
      <c r="E368" s="17">
        <v>38</v>
      </c>
      <c r="F368" s="17">
        <v>41</v>
      </c>
      <c r="G368" s="17">
        <v>24</v>
      </c>
      <c r="H368" s="34"/>
      <c r="I368" s="17">
        <v>49</v>
      </c>
      <c r="J368" s="17">
        <v>19</v>
      </c>
      <c r="K368" s="17">
        <v>34</v>
      </c>
      <c r="L368" s="17">
        <v>35</v>
      </c>
      <c r="M368" s="17">
        <v>23</v>
      </c>
    </row>
    <row r="369" spans="1:13" x14ac:dyDescent="0.25">
      <c r="A369" s="18" t="s">
        <v>762</v>
      </c>
      <c r="B369" s="16" t="s">
        <v>763</v>
      </c>
      <c r="C369" s="17">
        <v>49</v>
      </c>
      <c r="D369" s="17">
        <v>41</v>
      </c>
      <c r="E369" s="17">
        <v>34</v>
      </c>
      <c r="F369" s="17">
        <v>47</v>
      </c>
      <c r="G369" s="17">
        <v>54</v>
      </c>
      <c r="H369" s="34"/>
      <c r="I369" s="17">
        <v>41</v>
      </c>
      <c r="J369" s="17">
        <v>38</v>
      </c>
      <c r="K369" s="17">
        <v>31</v>
      </c>
      <c r="L369" s="17">
        <v>40</v>
      </c>
      <c r="M369" s="17">
        <v>45</v>
      </c>
    </row>
    <row r="370" spans="1:13" x14ac:dyDescent="0.25">
      <c r="A370" s="18" t="s">
        <v>764</v>
      </c>
      <c r="B370" s="16" t="s">
        <v>765</v>
      </c>
      <c r="C370" s="17">
        <v>89</v>
      </c>
      <c r="D370" s="17">
        <v>119</v>
      </c>
      <c r="E370" s="17">
        <v>104</v>
      </c>
      <c r="F370" s="17">
        <v>60</v>
      </c>
      <c r="G370" s="17">
        <v>57</v>
      </c>
      <c r="H370" s="34"/>
      <c r="I370" s="17">
        <v>74</v>
      </c>
      <c r="J370" s="17">
        <v>99</v>
      </c>
      <c r="K370" s="17">
        <v>89</v>
      </c>
      <c r="L370" s="17">
        <v>52</v>
      </c>
      <c r="M370" s="17">
        <v>48</v>
      </c>
    </row>
    <row r="371" spans="1:13" x14ac:dyDescent="0.25">
      <c r="A371" s="18" t="s">
        <v>766</v>
      </c>
      <c r="B371" s="16" t="s">
        <v>767</v>
      </c>
      <c r="C371" s="17">
        <v>58</v>
      </c>
      <c r="D371" s="17">
        <v>84</v>
      </c>
      <c r="E371" s="17">
        <v>138</v>
      </c>
      <c r="F371" s="17">
        <v>67</v>
      </c>
      <c r="G371" s="17">
        <v>89</v>
      </c>
      <c r="H371" s="34"/>
      <c r="I371" s="17">
        <v>48</v>
      </c>
      <c r="J371" s="17">
        <v>74</v>
      </c>
      <c r="K371" s="17">
        <v>114</v>
      </c>
      <c r="L371" s="17">
        <v>58</v>
      </c>
      <c r="M371" s="17">
        <v>75</v>
      </c>
    </row>
    <row r="372" spans="1:13" x14ac:dyDescent="0.25">
      <c r="A372" s="18" t="s">
        <v>768</v>
      </c>
      <c r="B372" s="16" t="s">
        <v>273</v>
      </c>
      <c r="C372" s="17">
        <v>168</v>
      </c>
      <c r="D372" s="17">
        <v>147</v>
      </c>
      <c r="E372" s="17">
        <v>163</v>
      </c>
      <c r="F372" s="17">
        <v>153</v>
      </c>
      <c r="G372" s="17">
        <v>145</v>
      </c>
      <c r="H372" s="34"/>
      <c r="I372" s="17">
        <v>128</v>
      </c>
      <c r="J372" s="17">
        <v>119</v>
      </c>
      <c r="K372" s="17">
        <v>130</v>
      </c>
      <c r="L372" s="17">
        <v>124</v>
      </c>
      <c r="M372" s="17">
        <v>113</v>
      </c>
    </row>
    <row r="373" spans="1:13" x14ac:dyDescent="0.25">
      <c r="A373" s="18" t="s">
        <v>769</v>
      </c>
      <c r="B373" s="16" t="s">
        <v>770</v>
      </c>
      <c r="C373" s="17">
        <v>73</v>
      </c>
      <c r="D373" s="17">
        <v>81</v>
      </c>
      <c r="E373" s="17">
        <v>30</v>
      </c>
      <c r="F373" s="17">
        <v>50</v>
      </c>
      <c r="G373" s="17">
        <v>39</v>
      </c>
      <c r="H373" s="34"/>
      <c r="I373" s="17">
        <v>60</v>
      </c>
      <c r="J373" s="17">
        <v>71</v>
      </c>
      <c r="K373" s="17">
        <v>27</v>
      </c>
      <c r="L373" s="17">
        <v>43</v>
      </c>
      <c r="M373" s="17">
        <v>34</v>
      </c>
    </row>
    <row r="374" spans="1:13" x14ac:dyDescent="0.25">
      <c r="A374" s="18" t="s">
        <v>771</v>
      </c>
      <c r="B374" s="16" t="s">
        <v>274</v>
      </c>
      <c r="C374" s="17">
        <v>265</v>
      </c>
      <c r="D374" s="17">
        <v>293</v>
      </c>
      <c r="E374" s="17">
        <v>264</v>
      </c>
      <c r="F374" s="17">
        <v>276</v>
      </c>
      <c r="G374" s="17">
        <v>288</v>
      </c>
      <c r="H374" s="34"/>
      <c r="I374" s="17">
        <v>182</v>
      </c>
      <c r="J374" s="17">
        <v>204</v>
      </c>
      <c r="K374" s="17">
        <v>184</v>
      </c>
      <c r="L374" s="17">
        <v>190</v>
      </c>
      <c r="M374" s="17">
        <v>188</v>
      </c>
    </row>
    <row r="375" spans="1:13" x14ac:dyDescent="0.25">
      <c r="A375" s="18" t="s">
        <v>772</v>
      </c>
      <c r="B375" s="16" t="s">
        <v>773</v>
      </c>
      <c r="C375" s="17">
        <v>67</v>
      </c>
      <c r="D375" s="17">
        <v>34</v>
      </c>
      <c r="E375" s="17">
        <v>54</v>
      </c>
      <c r="F375" s="17">
        <v>27</v>
      </c>
      <c r="G375" s="17">
        <v>49</v>
      </c>
      <c r="H375" s="34"/>
      <c r="I375" s="17">
        <v>56</v>
      </c>
      <c r="J375" s="17">
        <v>31</v>
      </c>
      <c r="K375" s="17">
        <v>47</v>
      </c>
      <c r="L375" s="17">
        <v>25</v>
      </c>
      <c r="M375" s="17">
        <v>41</v>
      </c>
    </row>
    <row r="376" spans="1:13" x14ac:dyDescent="0.25">
      <c r="A376" s="18" t="s">
        <v>774</v>
      </c>
      <c r="B376" s="16" t="s">
        <v>775</v>
      </c>
      <c r="C376" s="17">
        <v>179</v>
      </c>
      <c r="D376" s="17">
        <v>185</v>
      </c>
      <c r="E376" s="17">
        <v>236</v>
      </c>
      <c r="F376" s="17">
        <v>198</v>
      </c>
      <c r="G376" s="17">
        <v>152</v>
      </c>
      <c r="H376" s="34"/>
      <c r="I376" s="17">
        <v>134</v>
      </c>
      <c r="J376" s="17">
        <v>145</v>
      </c>
      <c r="K376" s="17">
        <v>168</v>
      </c>
      <c r="L376" s="17">
        <v>144</v>
      </c>
      <c r="M376" s="17">
        <v>119</v>
      </c>
    </row>
    <row r="377" spans="1:13" x14ac:dyDescent="0.25">
      <c r="A377" s="18" t="s">
        <v>776</v>
      </c>
      <c r="B377" s="16" t="s">
        <v>777</v>
      </c>
      <c r="C377" s="17">
        <v>22</v>
      </c>
      <c r="D377" s="17">
        <v>54</v>
      </c>
      <c r="E377" s="17">
        <v>31</v>
      </c>
      <c r="F377" s="17">
        <v>117</v>
      </c>
      <c r="G377" s="17">
        <v>61</v>
      </c>
      <c r="H377" s="34"/>
      <c r="I377" s="17">
        <v>20</v>
      </c>
      <c r="J377" s="17">
        <v>48</v>
      </c>
      <c r="K377" s="17">
        <v>28</v>
      </c>
      <c r="L377" s="17">
        <v>100</v>
      </c>
      <c r="M377" s="17">
        <v>52</v>
      </c>
    </row>
    <row r="378" spans="1:13" x14ac:dyDescent="0.25">
      <c r="A378" s="18" t="s">
        <v>778</v>
      </c>
      <c r="B378" s="16" t="s">
        <v>779</v>
      </c>
      <c r="C378" s="17">
        <v>200</v>
      </c>
      <c r="D378" s="17">
        <v>248</v>
      </c>
      <c r="E378" s="17">
        <v>309</v>
      </c>
      <c r="F378" s="17">
        <v>241</v>
      </c>
      <c r="G378" s="17">
        <v>222</v>
      </c>
      <c r="H378" s="34"/>
      <c r="I378" s="17">
        <v>150</v>
      </c>
      <c r="J378" s="17">
        <v>184</v>
      </c>
      <c r="K378" s="17">
        <v>203</v>
      </c>
      <c r="L378" s="17">
        <v>170</v>
      </c>
      <c r="M378" s="17">
        <v>159</v>
      </c>
    </row>
    <row r="379" spans="1:13" x14ac:dyDescent="0.25">
      <c r="A379" s="18" t="s">
        <v>780</v>
      </c>
      <c r="B379" s="16" t="s">
        <v>781</v>
      </c>
      <c r="C379" s="17">
        <v>208</v>
      </c>
      <c r="D379" s="17">
        <v>226</v>
      </c>
      <c r="E379" s="17">
        <v>313</v>
      </c>
      <c r="F379" s="17">
        <v>224</v>
      </c>
      <c r="G379" s="17">
        <v>176</v>
      </c>
      <c r="H379" s="34"/>
      <c r="I379" s="17">
        <v>154</v>
      </c>
      <c r="J379" s="17">
        <v>169</v>
      </c>
      <c r="K379" s="17">
        <v>205</v>
      </c>
      <c r="L379" s="17">
        <v>160</v>
      </c>
      <c r="M379" s="17">
        <v>136</v>
      </c>
    </row>
    <row r="380" spans="1:13" x14ac:dyDescent="0.25">
      <c r="A380" s="18" t="s">
        <v>782</v>
      </c>
      <c r="B380" s="16" t="s">
        <v>783</v>
      </c>
      <c r="C380" s="17">
        <v>317</v>
      </c>
      <c r="D380" s="17">
        <v>255</v>
      </c>
      <c r="E380" s="17">
        <v>202</v>
      </c>
      <c r="F380" s="17">
        <v>184</v>
      </c>
      <c r="G380" s="17">
        <v>155</v>
      </c>
      <c r="H380" s="34"/>
      <c r="I380" s="17">
        <v>202</v>
      </c>
      <c r="J380" s="17">
        <v>187</v>
      </c>
      <c r="K380" s="17">
        <v>148</v>
      </c>
      <c r="L380" s="17">
        <v>139</v>
      </c>
      <c r="M380" s="17">
        <v>121</v>
      </c>
    </row>
    <row r="381" spans="1:13" x14ac:dyDescent="0.25">
      <c r="A381" s="18" t="s">
        <v>784</v>
      </c>
      <c r="B381" s="16" t="s">
        <v>275</v>
      </c>
      <c r="C381" s="17">
        <v>207</v>
      </c>
      <c r="D381" s="17">
        <v>139</v>
      </c>
      <c r="E381" s="17">
        <v>160</v>
      </c>
      <c r="F381" s="17">
        <v>127</v>
      </c>
      <c r="G381" s="17">
        <v>161</v>
      </c>
      <c r="H381" s="34"/>
      <c r="I381" s="17">
        <v>153</v>
      </c>
      <c r="J381" s="17">
        <v>113</v>
      </c>
      <c r="K381" s="17">
        <v>128</v>
      </c>
      <c r="L381" s="17">
        <v>105</v>
      </c>
      <c r="M381" s="17">
        <v>126</v>
      </c>
    </row>
    <row r="382" spans="1:13" x14ac:dyDescent="0.25">
      <c r="A382" s="18" t="s">
        <v>785</v>
      </c>
      <c r="B382" s="16" t="s">
        <v>786</v>
      </c>
      <c r="C382" s="17">
        <v>183</v>
      </c>
      <c r="D382" s="17">
        <v>146</v>
      </c>
      <c r="E382" s="17">
        <v>113</v>
      </c>
      <c r="F382" s="17">
        <v>139</v>
      </c>
      <c r="G382" s="17">
        <v>138</v>
      </c>
      <c r="H382" s="34"/>
      <c r="I382" s="17">
        <v>136</v>
      </c>
      <c r="J382" s="17">
        <v>118</v>
      </c>
      <c r="K382" s="17">
        <v>96</v>
      </c>
      <c r="L382" s="17">
        <v>115</v>
      </c>
      <c r="M382" s="17">
        <v>109</v>
      </c>
    </row>
    <row r="383" spans="1:13" x14ac:dyDescent="0.25">
      <c r="A383" s="18" t="s">
        <v>787</v>
      </c>
      <c r="B383" s="16" t="s">
        <v>788</v>
      </c>
      <c r="C383" s="17">
        <v>37</v>
      </c>
      <c r="D383" s="17">
        <v>58</v>
      </c>
      <c r="E383" s="17">
        <v>114</v>
      </c>
      <c r="F383" s="17">
        <v>73</v>
      </c>
      <c r="G383" s="17">
        <v>119</v>
      </c>
      <c r="H383" s="34"/>
      <c r="I383" s="17">
        <v>33</v>
      </c>
      <c r="J383" s="17">
        <v>51</v>
      </c>
      <c r="K383" s="17">
        <v>97</v>
      </c>
      <c r="L383" s="17">
        <v>62</v>
      </c>
      <c r="M383" s="17">
        <v>93</v>
      </c>
    </row>
    <row r="384" spans="1:13" x14ac:dyDescent="0.25">
      <c r="A384" s="18" t="s">
        <v>789</v>
      </c>
      <c r="B384" s="16" t="s">
        <v>790</v>
      </c>
      <c r="C384" s="17">
        <v>276</v>
      </c>
      <c r="D384" s="17">
        <v>290</v>
      </c>
      <c r="E384" s="17">
        <v>249</v>
      </c>
      <c r="F384" s="17">
        <v>260</v>
      </c>
      <c r="G384" s="17">
        <v>266</v>
      </c>
      <c r="H384" s="34"/>
      <c r="I384" s="17">
        <v>187</v>
      </c>
      <c r="J384" s="17">
        <v>203</v>
      </c>
      <c r="K384" s="17">
        <v>176</v>
      </c>
      <c r="L384" s="17">
        <v>181</v>
      </c>
      <c r="M384" s="17">
        <v>181</v>
      </c>
    </row>
    <row r="385" spans="1:13" x14ac:dyDescent="0.25">
      <c r="A385" s="18" t="s">
        <v>791</v>
      </c>
      <c r="B385" s="16" t="s">
        <v>276</v>
      </c>
      <c r="C385" s="17">
        <v>246</v>
      </c>
      <c r="D385" s="17">
        <v>267</v>
      </c>
      <c r="E385" s="17">
        <v>258</v>
      </c>
      <c r="F385" s="17">
        <v>240</v>
      </c>
      <c r="G385" s="17">
        <v>237</v>
      </c>
      <c r="H385" s="34"/>
      <c r="I385" s="17">
        <v>172</v>
      </c>
      <c r="J385" s="17">
        <v>193</v>
      </c>
      <c r="K385" s="17">
        <v>180</v>
      </c>
      <c r="L385" s="17">
        <v>169</v>
      </c>
      <c r="M385" s="17">
        <v>164</v>
      </c>
    </row>
    <row r="386" spans="1:13" x14ac:dyDescent="0.25">
      <c r="A386" s="18" t="s">
        <v>792</v>
      </c>
      <c r="B386" s="16" t="s">
        <v>793</v>
      </c>
      <c r="C386" s="17">
        <v>28</v>
      </c>
      <c r="D386" s="17">
        <v>35</v>
      </c>
      <c r="E386" s="17">
        <v>40</v>
      </c>
      <c r="F386" s="17">
        <v>35</v>
      </c>
      <c r="G386" s="17">
        <v>38</v>
      </c>
      <c r="H386" s="34"/>
      <c r="I386" s="17">
        <v>26</v>
      </c>
      <c r="J386" s="17">
        <v>32</v>
      </c>
      <c r="K386" s="17">
        <v>36</v>
      </c>
      <c r="L386" s="17">
        <v>31</v>
      </c>
      <c r="M386" s="17">
        <v>33</v>
      </c>
    </row>
    <row r="387" spans="1:13" x14ac:dyDescent="0.25">
      <c r="A387" s="18" t="s">
        <v>794</v>
      </c>
      <c r="B387" s="16" t="s">
        <v>277</v>
      </c>
      <c r="C387" s="17">
        <v>268</v>
      </c>
      <c r="D387" s="17">
        <v>276</v>
      </c>
      <c r="E387" s="17">
        <v>276</v>
      </c>
      <c r="F387" s="17">
        <v>287</v>
      </c>
      <c r="G387" s="17">
        <v>274</v>
      </c>
      <c r="H387" s="34"/>
      <c r="I387" s="17">
        <v>184</v>
      </c>
      <c r="J387" s="17">
        <v>196</v>
      </c>
      <c r="K387" s="17">
        <v>190</v>
      </c>
      <c r="L387" s="17">
        <v>192</v>
      </c>
      <c r="M387" s="17">
        <v>183</v>
      </c>
    </row>
    <row r="388" spans="1:13" x14ac:dyDescent="0.25">
      <c r="A388" s="18" t="s">
        <v>795</v>
      </c>
      <c r="B388" s="16" t="s">
        <v>278</v>
      </c>
      <c r="C388" s="17">
        <v>204</v>
      </c>
      <c r="D388" s="17">
        <v>183</v>
      </c>
      <c r="E388" s="17">
        <v>174</v>
      </c>
      <c r="F388" s="17">
        <v>138</v>
      </c>
      <c r="G388" s="17">
        <v>126</v>
      </c>
      <c r="H388" s="34"/>
      <c r="I388" s="17">
        <v>151</v>
      </c>
      <c r="J388" s="17">
        <v>143</v>
      </c>
      <c r="K388" s="17">
        <v>134</v>
      </c>
      <c r="L388" s="17">
        <v>114</v>
      </c>
      <c r="M388" s="17">
        <v>100</v>
      </c>
    </row>
    <row r="389" spans="1:13" x14ac:dyDescent="0.25">
      <c r="A389" s="18" t="s">
        <v>796</v>
      </c>
      <c r="B389" s="16" t="s">
        <v>263</v>
      </c>
      <c r="C389" s="17">
        <v>250</v>
      </c>
      <c r="D389" s="17">
        <v>230</v>
      </c>
      <c r="E389" s="17">
        <v>177</v>
      </c>
      <c r="F389" s="17">
        <v>151</v>
      </c>
      <c r="G389" s="17">
        <v>188</v>
      </c>
      <c r="H389" s="34"/>
      <c r="I389" s="17">
        <v>174</v>
      </c>
      <c r="J389" s="17">
        <v>171</v>
      </c>
      <c r="K389" s="17">
        <v>135</v>
      </c>
      <c r="L389" s="17">
        <v>122</v>
      </c>
      <c r="M389" s="17">
        <v>143</v>
      </c>
    </row>
    <row r="390" spans="1:13" x14ac:dyDescent="0.25">
      <c r="A390" s="18" t="s">
        <v>797</v>
      </c>
      <c r="B390" s="16" t="s">
        <v>798</v>
      </c>
      <c r="C390" s="17">
        <v>333</v>
      </c>
      <c r="D390" s="17">
        <v>338</v>
      </c>
      <c r="E390" s="17">
        <v>337</v>
      </c>
      <c r="F390" s="17">
        <v>295</v>
      </c>
      <c r="G390" s="17">
        <v>297</v>
      </c>
      <c r="H390" s="34"/>
      <c r="I390" s="17">
        <v>205</v>
      </c>
      <c r="J390" s="17">
        <v>217</v>
      </c>
      <c r="K390" s="17">
        <v>214</v>
      </c>
      <c r="L390" s="17">
        <v>198</v>
      </c>
      <c r="M390" s="17">
        <v>195</v>
      </c>
    </row>
    <row r="391" spans="1:13" x14ac:dyDescent="0.25">
      <c r="A391" s="18" t="s">
        <v>799</v>
      </c>
      <c r="B391" s="16" t="s">
        <v>800</v>
      </c>
      <c r="C391" s="17">
        <v>231</v>
      </c>
      <c r="D391" s="17">
        <v>287</v>
      </c>
      <c r="E391" s="17">
        <v>262</v>
      </c>
      <c r="F391" s="17">
        <v>287</v>
      </c>
      <c r="G391" s="17">
        <v>300</v>
      </c>
      <c r="H391" s="34"/>
      <c r="I391" s="17">
        <v>164</v>
      </c>
      <c r="J391" s="17">
        <v>201</v>
      </c>
      <c r="K391" s="17">
        <v>183</v>
      </c>
      <c r="L391" s="17">
        <v>192</v>
      </c>
      <c r="M391" s="17">
        <v>198</v>
      </c>
    </row>
    <row r="392" spans="1:13" x14ac:dyDescent="0.25">
      <c r="A392" s="18" t="s">
        <v>801</v>
      </c>
      <c r="B392" s="16" t="s">
        <v>802</v>
      </c>
      <c r="C392" s="17">
        <v>199</v>
      </c>
      <c r="D392" s="17">
        <v>175</v>
      </c>
      <c r="E392" s="17">
        <v>164</v>
      </c>
      <c r="F392" s="17">
        <v>128</v>
      </c>
      <c r="G392" s="17">
        <v>117</v>
      </c>
      <c r="H392" s="34"/>
      <c r="I392" s="17">
        <v>149</v>
      </c>
      <c r="J392" s="17">
        <v>139</v>
      </c>
      <c r="K392" s="17">
        <v>131</v>
      </c>
      <c r="L392" s="17">
        <v>106</v>
      </c>
      <c r="M392" s="17">
        <v>91</v>
      </c>
    </row>
    <row r="393" spans="1:13" x14ac:dyDescent="0.25">
      <c r="A393" s="18" t="s">
        <v>803</v>
      </c>
      <c r="B393" s="16" t="s">
        <v>804</v>
      </c>
      <c r="C393" s="17">
        <v>273</v>
      </c>
      <c r="D393" s="17">
        <v>241</v>
      </c>
      <c r="E393" s="17">
        <v>261</v>
      </c>
      <c r="F393" s="17">
        <v>265</v>
      </c>
      <c r="G393" s="17">
        <v>290</v>
      </c>
      <c r="H393" s="34"/>
      <c r="I393" s="17">
        <v>185</v>
      </c>
      <c r="J393" s="17">
        <v>180</v>
      </c>
      <c r="K393" s="17">
        <v>182</v>
      </c>
      <c r="L393" s="17">
        <v>184</v>
      </c>
      <c r="M393" s="17">
        <v>189</v>
      </c>
    </row>
    <row r="394" spans="1:13" ht="9" customHeight="1" thickBot="1" x14ac:dyDescent="0.3">
      <c r="A394" s="19"/>
      <c r="B394" s="19"/>
      <c r="C394" s="24"/>
      <c r="D394" s="19"/>
      <c r="E394" s="19"/>
      <c r="F394" s="19"/>
      <c r="G394" s="19"/>
      <c r="H394" s="19"/>
      <c r="I394" s="19"/>
      <c r="J394" s="19"/>
      <c r="K394" s="19"/>
      <c r="L394" s="19"/>
      <c r="M394" s="19"/>
    </row>
    <row r="395" spans="1:13" ht="7.5" customHeight="1" x14ac:dyDescent="0.25"/>
    <row r="396" spans="1:13" ht="12.75" customHeight="1" x14ac:dyDescent="0.25">
      <c r="A396" s="37" t="s">
        <v>817</v>
      </c>
      <c r="B396" s="37"/>
      <c r="C396" s="37"/>
      <c r="D396" s="37"/>
      <c r="E396" s="37"/>
      <c r="F396" s="37"/>
      <c r="G396" s="37"/>
      <c r="H396" s="37"/>
      <c r="I396" s="37"/>
      <c r="J396" s="37"/>
      <c r="K396" s="37"/>
      <c r="L396" s="37"/>
      <c r="M396" s="37"/>
    </row>
    <row r="397" spans="1:13" x14ac:dyDescent="0.25">
      <c r="A397" s="37"/>
      <c r="B397" s="37"/>
      <c r="C397" s="37"/>
      <c r="D397" s="37"/>
      <c r="E397" s="37"/>
      <c r="F397" s="37"/>
      <c r="G397" s="37"/>
      <c r="H397" s="37"/>
      <c r="I397" s="37"/>
      <c r="J397" s="37"/>
      <c r="K397" s="37"/>
      <c r="L397" s="37"/>
      <c r="M397" s="37"/>
    </row>
  </sheetData>
  <sheetProtection selectLockedCells="1" selectUnlockedCells="1"/>
  <sortState xmlns:xlrd2="http://schemas.microsoft.com/office/spreadsheetml/2017/richdata2" ref="A1:D397">
    <sortCondition ref="D4"/>
  </sortState>
  <mergeCells count="2">
    <mergeCell ref="C4:G4"/>
    <mergeCell ref="I4:M4"/>
  </mergeCells>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M40"/>
  <sheetViews>
    <sheetView workbookViewId="0">
      <pane xSplit="2" ySplit="3" topLeftCell="C7" activePane="bottomRight" state="frozen"/>
      <selection activeCell="A4" sqref="A4:M59"/>
      <selection pane="topRight" activeCell="A4" sqref="A4:M59"/>
      <selection pane="bottomLeft" activeCell="A4" sqref="A4:M59"/>
      <selection pane="bottomRight" activeCell="A4" sqref="A4:M59"/>
    </sheetView>
  </sheetViews>
  <sheetFormatPr baseColWidth="10" defaultColWidth="11.5546875" defaultRowHeight="13.2" x14ac:dyDescent="0.25"/>
  <cols>
    <col min="1" max="1" width="1.6640625" customWidth="1"/>
    <col min="2" max="2" width="29" customWidth="1"/>
    <col min="3" max="5" width="14" customWidth="1"/>
    <col min="8" max="8" width="1.44140625" customWidth="1"/>
  </cols>
  <sheetData>
    <row r="1" spans="1:13" ht="14.1" customHeight="1" x14ac:dyDescent="0.25">
      <c r="A1" s="41" t="str">
        <f>"5. DISTRIBUCIÓN DE MUNICIPIOS POR TAMAÑO MUNICIPAL Y RANGO DE LA RENTA NETA MEDIA POR PERSONA. AÑO "&amp;'1'!C5</f>
        <v>5. DISTRIBUCIÓN DE MUNICIPIOS POR TAMAÑO MUNICIPAL Y RANGO DE LA RENTA NETA MEDIA POR PERSONA. AÑO 2022</v>
      </c>
      <c r="B1" s="41"/>
      <c r="C1" s="41"/>
      <c r="D1" s="41"/>
      <c r="E1" s="41"/>
      <c r="F1" s="41"/>
      <c r="G1" s="41"/>
      <c r="H1" s="41"/>
      <c r="I1" s="41"/>
      <c r="J1" s="41"/>
      <c r="K1" s="41"/>
      <c r="L1" s="41"/>
      <c r="M1" s="41"/>
    </row>
    <row r="7" spans="1:13" ht="59.25" customHeight="1" x14ac:dyDescent="0.25">
      <c r="B7" s="38" t="s">
        <v>821</v>
      </c>
      <c r="C7" s="40" t="s">
        <v>827</v>
      </c>
      <c r="D7" s="40" t="s">
        <v>828</v>
      </c>
      <c r="E7" s="40" t="s">
        <v>829</v>
      </c>
      <c r="F7" s="40" t="s">
        <v>830</v>
      </c>
    </row>
    <row r="8" spans="1:13" x14ac:dyDescent="0.25">
      <c r="B8" s="39" t="s">
        <v>822</v>
      </c>
      <c r="C8">
        <v>9</v>
      </c>
      <c r="D8">
        <v>76</v>
      </c>
      <c r="E8">
        <v>30</v>
      </c>
      <c r="F8">
        <v>6</v>
      </c>
    </row>
    <row r="9" spans="1:13" x14ac:dyDescent="0.25">
      <c r="B9" s="39" t="s">
        <v>823</v>
      </c>
      <c r="C9">
        <v>16</v>
      </c>
      <c r="D9">
        <v>135</v>
      </c>
      <c r="E9">
        <v>21</v>
      </c>
      <c r="F9">
        <v>2</v>
      </c>
    </row>
    <row r="10" spans="1:13" x14ac:dyDescent="0.25">
      <c r="B10" s="39" t="s">
        <v>824</v>
      </c>
      <c r="C10">
        <v>3</v>
      </c>
      <c r="D10">
        <v>45</v>
      </c>
      <c r="E10">
        <v>5</v>
      </c>
      <c r="F10">
        <v>0</v>
      </c>
    </row>
    <row r="11" spans="1:13" x14ac:dyDescent="0.25">
      <c r="B11" s="39" t="s">
        <v>825</v>
      </c>
      <c r="C11">
        <v>1</v>
      </c>
      <c r="D11">
        <v>19</v>
      </c>
      <c r="E11">
        <v>1</v>
      </c>
      <c r="F11">
        <v>0</v>
      </c>
    </row>
    <row r="12" spans="1:13" x14ac:dyDescent="0.25">
      <c r="B12" s="39" t="s">
        <v>826</v>
      </c>
      <c r="C12">
        <v>0</v>
      </c>
      <c r="D12">
        <v>6</v>
      </c>
      <c r="E12">
        <v>6</v>
      </c>
      <c r="F12">
        <v>1</v>
      </c>
    </row>
    <row r="13" spans="1:13" x14ac:dyDescent="0.25">
      <c r="C13">
        <v>29</v>
      </c>
      <c r="D13">
        <v>281</v>
      </c>
      <c r="E13">
        <v>63</v>
      </c>
      <c r="F13">
        <v>9</v>
      </c>
    </row>
    <row r="14" spans="1:13" ht="12.75" customHeight="1" x14ac:dyDescent="0.25">
      <c r="B14" t="s">
        <v>831</v>
      </c>
    </row>
    <row r="15" spans="1:13" ht="12.75" customHeight="1" x14ac:dyDescent="0.25">
      <c r="A15" s="20"/>
      <c r="B15" s="20"/>
      <c r="C15" s="26"/>
      <c r="D15" s="20"/>
      <c r="E15" s="20"/>
      <c r="F15" s="20"/>
      <c r="G15" s="20"/>
      <c r="H15" s="20"/>
      <c r="I15" s="26"/>
      <c r="J15" s="20"/>
      <c r="K15" s="20"/>
      <c r="L15" s="20"/>
      <c r="M15" s="20"/>
    </row>
    <row r="16" spans="1:13" ht="12.75" customHeight="1" x14ac:dyDescent="0.25"/>
    <row r="17" spans="2:6" ht="59.25" customHeight="1" x14ac:dyDescent="0.25">
      <c r="B17" s="38" t="s">
        <v>821</v>
      </c>
      <c r="C17" s="40" t="s">
        <v>827</v>
      </c>
      <c r="D17" s="40" t="s">
        <v>828</v>
      </c>
      <c r="E17" s="40" t="s">
        <v>829</v>
      </c>
      <c r="F17" s="40" t="s">
        <v>830</v>
      </c>
    </row>
    <row r="18" spans="2:6" x14ac:dyDescent="0.25">
      <c r="B18" s="39" t="s">
        <v>822</v>
      </c>
      <c r="C18" s="33">
        <v>7.4380165289256199</v>
      </c>
      <c r="D18" s="33">
        <v>62.809917355371901</v>
      </c>
      <c r="E18" s="33">
        <v>24.793388429752067</v>
      </c>
      <c r="F18" s="33">
        <v>4.9586776859504136</v>
      </c>
    </row>
    <row r="19" spans="2:6" x14ac:dyDescent="0.25">
      <c r="B19" s="39" t="s">
        <v>823</v>
      </c>
      <c r="C19" s="33">
        <v>9.1954022988505741</v>
      </c>
      <c r="D19" s="33">
        <v>77.58620689655173</v>
      </c>
      <c r="E19" s="33">
        <v>12.068965517241379</v>
      </c>
      <c r="F19" s="33">
        <v>1.1494252873563218</v>
      </c>
    </row>
    <row r="20" spans="2:6" x14ac:dyDescent="0.25">
      <c r="B20" s="39" t="s">
        <v>824</v>
      </c>
      <c r="C20" s="33">
        <v>5.6603773584905666</v>
      </c>
      <c r="D20" s="33">
        <v>84.905660377358487</v>
      </c>
      <c r="E20" s="33">
        <v>9.433962264150944</v>
      </c>
      <c r="F20" s="33">
        <v>0</v>
      </c>
    </row>
    <row r="21" spans="2:6" x14ac:dyDescent="0.25">
      <c r="B21" s="39" t="s">
        <v>825</v>
      </c>
      <c r="C21" s="33">
        <v>4.7619047619047619</v>
      </c>
      <c r="D21" s="33">
        <v>90.476190476190482</v>
      </c>
      <c r="E21" s="33">
        <v>4.7619047619047619</v>
      </c>
      <c r="F21" s="33">
        <v>0</v>
      </c>
    </row>
    <row r="22" spans="2:6" x14ac:dyDescent="0.25">
      <c r="B22" s="39" t="s">
        <v>826</v>
      </c>
      <c r="C22" s="33">
        <v>0</v>
      </c>
      <c r="D22" s="33">
        <v>46.153846153846153</v>
      </c>
      <c r="E22" s="33">
        <v>46.153846153846153</v>
      </c>
      <c r="F22" s="33">
        <v>7.6923076923076925</v>
      </c>
    </row>
    <row r="23" spans="2:6" x14ac:dyDescent="0.25">
      <c r="B23" s="39"/>
      <c r="C23" s="33"/>
      <c r="D23" s="33"/>
      <c r="E23" s="33"/>
      <c r="F23" s="33"/>
    </row>
    <row r="24" spans="2:6" ht="12.75" customHeight="1" x14ac:dyDescent="0.25">
      <c r="B24" t="s">
        <v>832</v>
      </c>
    </row>
    <row r="27" spans="2:6" ht="59.25" customHeight="1" x14ac:dyDescent="0.25">
      <c r="B27" s="38" t="s">
        <v>821</v>
      </c>
      <c r="C27" s="40" t="s">
        <v>827</v>
      </c>
      <c r="D27" s="40" t="s">
        <v>828</v>
      </c>
      <c r="E27" s="40" t="s">
        <v>829</v>
      </c>
      <c r="F27" s="40" t="s">
        <v>830</v>
      </c>
    </row>
    <row r="28" spans="2:6" x14ac:dyDescent="0.25">
      <c r="B28" s="39" t="s">
        <v>822</v>
      </c>
      <c r="C28" s="33">
        <v>31.03448275862069</v>
      </c>
      <c r="D28" s="33">
        <v>27.046263345195733</v>
      </c>
      <c r="E28" s="33">
        <v>47.619047619047613</v>
      </c>
      <c r="F28" s="33">
        <v>66.666666666666657</v>
      </c>
    </row>
    <row r="29" spans="2:6" x14ac:dyDescent="0.25">
      <c r="B29" s="39" t="s">
        <v>823</v>
      </c>
      <c r="C29" s="33">
        <v>55.172413793103445</v>
      </c>
      <c r="D29" s="33">
        <v>48.042704626334519</v>
      </c>
      <c r="E29" s="33">
        <v>33.333333333333329</v>
      </c>
      <c r="F29" s="33">
        <v>22.222222222222221</v>
      </c>
    </row>
    <row r="30" spans="2:6" x14ac:dyDescent="0.25">
      <c r="B30" s="39" t="s">
        <v>824</v>
      </c>
      <c r="C30" s="33">
        <v>10.344827586206897</v>
      </c>
      <c r="D30" s="33">
        <v>16.014234875444842</v>
      </c>
      <c r="E30" s="33">
        <v>7.9365079365079358</v>
      </c>
      <c r="F30" s="33">
        <v>0</v>
      </c>
    </row>
    <row r="31" spans="2:6" x14ac:dyDescent="0.25">
      <c r="B31" s="39" t="s">
        <v>825</v>
      </c>
      <c r="C31" s="33">
        <v>3.4482758620689653</v>
      </c>
      <c r="D31" s="33">
        <v>6.7615658362989333</v>
      </c>
      <c r="E31" s="33">
        <v>1.5873015873015872</v>
      </c>
      <c r="F31" s="33">
        <v>0</v>
      </c>
    </row>
    <row r="32" spans="2:6" x14ac:dyDescent="0.25">
      <c r="B32" s="39" t="s">
        <v>826</v>
      </c>
      <c r="C32" s="33">
        <v>0</v>
      </c>
      <c r="D32" s="33">
        <v>2.1352313167259789</v>
      </c>
      <c r="E32" s="33">
        <v>9.5238095238095237</v>
      </c>
      <c r="F32" s="33">
        <v>11.111111111111111</v>
      </c>
    </row>
    <row r="33" spans="1:13" x14ac:dyDescent="0.25">
      <c r="B33" s="39"/>
      <c r="C33" s="33"/>
      <c r="D33" s="33"/>
      <c r="E33" s="33"/>
      <c r="F33" s="33"/>
    </row>
    <row r="34" spans="1:13" ht="12.75" customHeight="1" x14ac:dyDescent="0.25">
      <c r="B34" t="s">
        <v>833</v>
      </c>
    </row>
    <row r="39" spans="1:13" x14ac:dyDescent="0.25">
      <c r="A39" s="37" t="s">
        <v>817</v>
      </c>
      <c r="B39" s="37"/>
      <c r="C39" s="37"/>
      <c r="D39" s="37"/>
      <c r="E39" s="37"/>
      <c r="F39" s="37"/>
      <c r="G39" s="37"/>
      <c r="H39" s="37"/>
      <c r="I39" s="37"/>
      <c r="J39" s="37"/>
      <c r="K39" s="37"/>
      <c r="L39" s="37"/>
      <c r="M39" s="37"/>
    </row>
    <row r="40" spans="1:13" x14ac:dyDescent="0.25">
      <c r="A40" s="37"/>
      <c r="B40" s="37"/>
      <c r="C40" s="37"/>
      <c r="D40" s="37"/>
      <c r="E40" s="37"/>
      <c r="F40" s="37"/>
      <c r="G40" s="37"/>
      <c r="H40" s="37"/>
      <c r="I40" s="37"/>
      <c r="J40" s="37"/>
      <c r="K40" s="37"/>
      <c r="L40" s="37"/>
      <c r="M40" s="37"/>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headerFooter alignWithMargins="0">
    <oddHeader>&amp;C&amp;A</oddHeader>
    <oddFooter>&amp;CPágina &amp;P</oddFooter>
  </headerFooter>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7C44-9A4D-4EFE-A78A-9F224AF425EF}">
  <sheetPr codeName="Hoja11"/>
  <dimension ref="A1:M40"/>
  <sheetViews>
    <sheetView workbookViewId="0">
      <selection activeCell="F15" sqref="F15"/>
    </sheetView>
  </sheetViews>
  <sheetFormatPr baseColWidth="10" defaultColWidth="11.5546875" defaultRowHeight="13.2" x14ac:dyDescent="0.25"/>
  <cols>
    <col min="1" max="1" width="1.6640625" customWidth="1"/>
    <col min="2" max="2" width="29" customWidth="1"/>
    <col min="3" max="5" width="14" customWidth="1"/>
    <col min="8" max="8" width="1.44140625" customWidth="1"/>
  </cols>
  <sheetData>
    <row r="1" spans="1:13" ht="14.1" customHeight="1" x14ac:dyDescent="0.25">
      <c r="A1" s="41" t="str">
        <f>"6. DISTRIBUCIÓN DE LA POBLACIÓN POR TAMAÑO MUNICIPAL Y RANGO DE LA RENTA NETA MEDIA POR PERSONA. AÑO "&amp;'1'!C5</f>
        <v>6. DISTRIBUCIÓN DE LA POBLACIÓN POR TAMAÑO MUNICIPAL Y RANGO DE LA RENTA NETA MEDIA POR PERSONA. AÑO 2022</v>
      </c>
      <c r="B1" s="41"/>
      <c r="C1" s="41"/>
      <c r="D1" s="41"/>
      <c r="E1" s="41"/>
      <c r="F1" s="41"/>
      <c r="G1" s="41"/>
      <c r="H1" s="41"/>
      <c r="I1" s="41"/>
      <c r="J1" s="41"/>
      <c r="K1" s="41"/>
      <c r="L1" s="41"/>
      <c r="M1" s="41"/>
    </row>
    <row r="7" spans="1:13" ht="59.25" customHeight="1" x14ac:dyDescent="0.25">
      <c r="B7" s="38" t="s">
        <v>821</v>
      </c>
      <c r="C7" s="40" t="s">
        <v>827</v>
      </c>
      <c r="D7" s="40" t="s">
        <v>828</v>
      </c>
      <c r="E7" s="40" t="s">
        <v>829</v>
      </c>
      <c r="F7" s="40" t="s">
        <v>830</v>
      </c>
    </row>
    <row r="8" spans="1:13" x14ac:dyDescent="0.25">
      <c r="B8" s="39" t="s">
        <v>822</v>
      </c>
      <c r="C8" s="25">
        <v>3004</v>
      </c>
      <c r="D8" s="25">
        <v>24248</v>
      </c>
      <c r="E8" s="25">
        <v>7768</v>
      </c>
      <c r="F8" s="25">
        <v>1035</v>
      </c>
    </row>
    <row r="9" spans="1:13" x14ac:dyDescent="0.25">
      <c r="B9" s="39" t="s">
        <v>823</v>
      </c>
      <c r="C9" s="25">
        <v>17985</v>
      </c>
      <c r="D9" s="25">
        <v>147146</v>
      </c>
      <c r="E9" s="25">
        <v>16751</v>
      </c>
      <c r="F9" s="25">
        <v>2322</v>
      </c>
    </row>
    <row r="10" spans="1:13" x14ac:dyDescent="0.25">
      <c r="B10" s="39" t="s">
        <v>824</v>
      </c>
      <c r="C10" s="25">
        <v>9293</v>
      </c>
      <c r="D10" s="25">
        <v>140039</v>
      </c>
      <c r="E10" s="25">
        <v>16106</v>
      </c>
      <c r="F10" s="25">
        <v>0</v>
      </c>
    </row>
    <row r="11" spans="1:13" x14ac:dyDescent="0.25">
      <c r="B11" s="39" t="s">
        <v>825</v>
      </c>
      <c r="C11" s="25">
        <v>7053</v>
      </c>
      <c r="D11" s="25">
        <v>123955</v>
      </c>
      <c r="E11" s="25">
        <v>5619</v>
      </c>
      <c r="F11" s="25">
        <v>0</v>
      </c>
    </row>
    <row r="12" spans="1:13" x14ac:dyDescent="0.25">
      <c r="B12" s="39" t="s">
        <v>826</v>
      </c>
      <c r="C12" s="25">
        <v>0</v>
      </c>
      <c r="D12" s="25">
        <v>110327</v>
      </c>
      <c r="E12" s="25">
        <v>319124</v>
      </c>
      <c r="F12" s="25">
        <v>95572</v>
      </c>
    </row>
    <row r="13" spans="1:13" x14ac:dyDescent="0.25">
      <c r="C13" s="25">
        <v>37335</v>
      </c>
      <c r="D13" s="25">
        <v>545715</v>
      </c>
      <c r="E13" s="25">
        <v>365368</v>
      </c>
      <c r="F13" s="25">
        <v>98929</v>
      </c>
    </row>
    <row r="14" spans="1:13" ht="12.75" customHeight="1" x14ac:dyDescent="0.25">
      <c r="B14" t="s">
        <v>831</v>
      </c>
    </row>
    <row r="15" spans="1:13" ht="12.75" customHeight="1" x14ac:dyDescent="0.25">
      <c r="A15" s="20"/>
      <c r="B15" s="20"/>
      <c r="C15" s="26"/>
      <c r="D15" s="20"/>
      <c r="E15" s="20"/>
      <c r="F15" s="20"/>
      <c r="G15" s="20"/>
      <c r="H15" s="20"/>
      <c r="I15" s="26"/>
      <c r="J15" s="20"/>
      <c r="K15" s="20"/>
      <c r="L15" s="20"/>
      <c r="M15" s="20"/>
    </row>
    <row r="16" spans="1:13" ht="12.75" customHeight="1" x14ac:dyDescent="0.25"/>
    <row r="17" spans="2:6" ht="59.25" customHeight="1" x14ac:dyDescent="0.25">
      <c r="B17" s="38" t="s">
        <v>821</v>
      </c>
      <c r="C17" s="40" t="s">
        <v>827</v>
      </c>
      <c r="D17" s="40" t="s">
        <v>828</v>
      </c>
      <c r="E17" s="40" t="s">
        <v>829</v>
      </c>
      <c r="F17" s="40" t="s">
        <v>830</v>
      </c>
    </row>
    <row r="18" spans="2:6" x14ac:dyDescent="0.25">
      <c r="B18" s="39" t="s">
        <v>822</v>
      </c>
      <c r="C18" s="33">
        <v>8.3317154347524607</v>
      </c>
      <c r="D18" s="33">
        <v>67.252808209679657</v>
      </c>
      <c r="E18" s="33">
        <v>21.54486201636389</v>
      </c>
      <c r="F18" s="33">
        <v>2.870614339203994</v>
      </c>
    </row>
    <row r="19" spans="2:6" x14ac:dyDescent="0.25">
      <c r="B19" s="39" t="s">
        <v>823</v>
      </c>
      <c r="C19" s="33">
        <v>9.7636316258061715</v>
      </c>
      <c r="D19" s="33">
        <v>79.882087251091178</v>
      </c>
      <c r="E19" s="33">
        <v>9.09372217758572</v>
      </c>
      <c r="F19" s="33">
        <v>1.2605589455169268</v>
      </c>
    </row>
    <row r="20" spans="2:6" x14ac:dyDescent="0.25">
      <c r="B20" s="39" t="s">
        <v>824</v>
      </c>
      <c r="C20" s="33">
        <v>5.6172100726556176</v>
      </c>
      <c r="D20" s="33">
        <v>84.647420786034644</v>
      </c>
      <c r="E20" s="33">
        <v>9.7353691413097359</v>
      </c>
      <c r="F20" s="33">
        <v>0</v>
      </c>
    </row>
    <row r="21" spans="2:6" x14ac:dyDescent="0.25">
      <c r="B21" s="39" t="s">
        <v>825</v>
      </c>
      <c r="C21" s="33">
        <v>5.1622300131013636</v>
      </c>
      <c r="D21" s="33">
        <v>90.725112898621802</v>
      </c>
      <c r="E21" s="33">
        <v>4.1126570882768414</v>
      </c>
      <c r="F21" s="33">
        <v>0</v>
      </c>
    </row>
    <row r="22" spans="2:6" x14ac:dyDescent="0.25">
      <c r="B22" s="39" t="s">
        <v>826</v>
      </c>
      <c r="C22" s="33">
        <v>0</v>
      </c>
      <c r="D22" s="33">
        <v>21.013746064458129</v>
      </c>
      <c r="E22" s="33">
        <v>60.782860941330185</v>
      </c>
      <c r="F22" s="33">
        <v>18.203392994211683</v>
      </c>
    </row>
    <row r="23" spans="2:6" x14ac:dyDescent="0.25">
      <c r="B23" s="39"/>
      <c r="C23" s="33"/>
      <c r="D23" s="33"/>
      <c r="E23" s="33"/>
      <c r="F23" s="33"/>
    </row>
    <row r="24" spans="2:6" ht="12.75" customHeight="1" x14ac:dyDescent="0.25">
      <c r="B24" t="s">
        <v>832</v>
      </c>
    </row>
    <row r="27" spans="2:6" ht="59.25" customHeight="1" x14ac:dyDescent="0.25">
      <c r="B27" s="38" t="s">
        <v>821</v>
      </c>
      <c r="C27" s="40" t="s">
        <v>827</v>
      </c>
      <c r="D27" s="40" t="s">
        <v>828</v>
      </c>
      <c r="E27" s="40" t="s">
        <v>829</v>
      </c>
      <c r="F27" s="40" t="s">
        <v>830</v>
      </c>
    </row>
    <row r="28" spans="2:6" x14ac:dyDescent="0.25">
      <c r="B28" s="39" t="s">
        <v>822</v>
      </c>
      <c r="C28" s="33">
        <v>8.0460693719030409</v>
      </c>
      <c r="D28" s="33">
        <v>4.443344969443757</v>
      </c>
      <c r="E28" s="33">
        <v>2.1260756278601303</v>
      </c>
      <c r="F28" s="33">
        <v>1.0462048539861921</v>
      </c>
    </row>
    <row r="29" spans="2:6" x14ac:dyDescent="0.25">
      <c r="B29" s="39" t="s">
        <v>823</v>
      </c>
      <c r="C29" s="33">
        <v>48.171956609079949</v>
      </c>
      <c r="D29" s="33">
        <v>26.963891408519096</v>
      </c>
      <c r="E29" s="33">
        <v>4.5846926933940573</v>
      </c>
      <c r="F29" s="33">
        <v>2.3471378463342396</v>
      </c>
    </row>
    <row r="30" spans="2:6" x14ac:dyDescent="0.25">
      <c r="B30" s="39" t="s">
        <v>824</v>
      </c>
      <c r="C30" s="33">
        <v>24.890853086915762</v>
      </c>
      <c r="D30" s="33">
        <v>25.661563270205146</v>
      </c>
      <c r="E30" s="33">
        <v>4.4081583499375974</v>
      </c>
      <c r="F30" s="33">
        <v>0</v>
      </c>
    </row>
    <row r="31" spans="2:6" x14ac:dyDescent="0.25">
      <c r="B31" s="39" t="s">
        <v>825</v>
      </c>
      <c r="C31" s="33">
        <v>18.891120932101245</v>
      </c>
      <c r="D31" s="33">
        <v>22.714237285029732</v>
      </c>
      <c r="E31" s="33">
        <v>1.5379015129951172</v>
      </c>
      <c r="F31" s="33">
        <v>0</v>
      </c>
    </row>
    <row r="32" spans="2:6" x14ac:dyDescent="0.25">
      <c r="B32" s="39" t="s">
        <v>826</v>
      </c>
      <c r="C32" s="33">
        <v>0</v>
      </c>
      <c r="D32" s="33">
        <v>20.216963066802268</v>
      </c>
      <c r="E32" s="33">
        <v>87.343171815813108</v>
      </c>
      <c r="F32" s="33">
        <v>96.606657299679568</v>
      </c>
    </row>
    <row r="33" spans="1:13" x14ac:dyDescent="0.25">
      <c r="B33" s="39"/>
      <c r="C33" s="33"/>
      <c r="D33" s="33"/>
      <c r="E33" s="33"/>
      <c r="F33" s="33"/>
    </row>
    <row r="34" spans="1:13" ht="12.75" customHeight="1" x14ac:dyDescent="0.25">
      <c r="B34" t="s">
        <v>833</v>
      </c>
    </row>
    <row r="39" spans="1:13" x14ac:dyDescent="0.25">
      <c r="A39" s="37" t="s">
        <v>817</v>
      </c>
      <c r="B39" s="37"/>
      <c r="C39" s="37"/>
      <c r="D39" s="37"/>
      <c r="E39" s="37"/>
      <c r="F39" s="37"/>
      <c r="G39" s="37"/>
      <c r="H39" s="37"/>
      <c r="I39" s="37"/>
      <c r="J39" s="37"/>
      <c r="K39" s="37"/>
      <c r="L39" s="37"/>
      <c r="M39" s="37"/>
    </row>
    <row r="40" spans="1:13" x14ac:dyDescent="0.25">
      <c r="A40" s="37"/>
      <c r="B40" s="37"/>
      <c r="C40" s="37"/>
      <c r="D40" s="37"/>
      <c r="E40" s="37"/>
      <c r="F40" s="37"/>
      <c r="G40" s="37"/>
      <c r="H40" s="37"/>
      <c r="I40" s="37"/>
      <c r="J40" s="37"/>
      <c r="K40" s="37"/>
      <c r="L40" s="37"/>
      <c r="M40" s="37"/>
    </row>
  </sheetData>
  <pageMargins left="0.7" right="0.7" top="0.75" bottom="0.75" header="0.3" footer="0.3"/>
  <pageSetup paperSize="9" orientation="portrait"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9220-B669-4614-A1EC-CAECBBE3E825}">
  <sheetPr codeName="Hoja12"/>
  <dimension ref="A1:G401"/>
  <sheetViews>
    <sheetView workbookViewId="0">
      <pane xSplit="2" ySplit="6" topLeftCell="C7" activePane="bottomRight" state="frozen"/>
      <selection activeCell="A4" sqref="A4:M59"/>
      <selection pane="topRight" activeCell="A4" sqref="A4:M59"/>
      <selection pane="bottomLeft" activeCell="A4" sqref="A4:M59"/>
      <selection pane="bottomRight" sqref="A1:XFD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7" ht="14.1" customHeight="1" x14ac:dyDescent="0.25">
      <c r="A1" s="41" t="s">
        <v>834</v>
      </c>
      <c r="B1" s="41"/>
      <c r="C1" s="41"/>
      <c r="D1" s="41"/>
      <c r="E1" s="41"/>
      <c r="F1" s="41"/>
      <c r="G1" s="41"/>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26968</v>
      </c>
      <c r="D6" s="13">
        <v>25836</v>
      </c>
      <c r="E6" s="13">
        <v>24700</v>
      </c>
      <c r="F6" s="13">
        <v>24603</v>
      </c>
      <c r="G6" s="13">
        <v>23557</v>
      </c>
    </row>
    <row r="7" spans="1:7" x14ac:dyDescent="0.25">
      <c r="B7" s="12" t="s">
        <v>6</v>
      </c>
      <c r="C7" s="13">
        <v>27243</v>
      </c>
      <c r="D7" s="13">
        <v>26050</v>
      </c>
      <c r="E7" s="13">
        <v>24905</v>
      </c>
      <c r="F7" s="13">
        <v>24819</v>
      </c>
      <c r="G7" s="13">
        <v>23780</v>
      </c>
    </row>
    <row r="8" spans="1:7" x14ac:dyDescent="0.25">
      <c r="B8" s="12" t="s">
        <v>210</v>
      </c>
      <c r="C8" s="13">
        <v>26529</v>
      </c>
      <c r="D8" s="13">
        <v>25497</v>
      </c>
      <c r="E8" s="13">
        <v>24373</v>
      </c>
      <c r="F8" s="13">
        <v>24262</v>
      </c>
      <c r="G8" s="13">
        <v>23205</v>
      </c>
    </row>
    <row r="9" spans="1:7" x14ac:dyDescent="0.25">
      <c r="A9" s="28" t="s">
        <v>283</v>
      </c>
      <c r="B9" s="14" t="s">
        <v>342</v>
      </c>
      <c r="C9" s="22">
        <v>24095</v>
      </c>
      <c r="D9" s="22">
        <v>23488</v>
      </c>
      <c r="E9" s="22">
        <v>22139</v>
      </c>
      <c r="F9" s="22">
        <v>21550</v>
      </c>
      <c r="G9" s="22">
        <v>18772</v>
      </c>
    </row>
    <row r="10" spans="1:7" x14ac:dyDescent="0.25">
      <c r="A10" s="28" t="s">
        <v>7</v>
      </c>
      <c r="B10" s="14" t="s">
        <v>8</v>
      </c>
      <c r="C10" s="22">
        <v>23777</v>
      </c>
      <c r="D10" s="22">
        <v>22311</v>
      </c>
      <c r="E10" s="22">
        <v>21197</v>
      </c>
      <c r="F10" s="22">
        <v>20890</v>
      </c>
      <c r="G10" s="22">
        <v>19880</v>
      </c>
    </row>
    <row r="11" spans="1:7" x14ac:dyDescent="0.25">
      <c r="A11" s="28" t="s">
        <v>284</v>
      </c>
      <c r="B11" s="14" t="s">
        <v>343</v>
      </c>
      <c r="C11" s="22">
        <v>22329</v>
      </c>
      <c r="D11" s="22">
        <v>21645</v>
      </c>
      <c r="E11" s="22">
        <v>21110</v>
      </c>
      <c r="F11" s="22">
        <v>21303</v>
      </c>
      <c r="G11" s="22">
        <v>20510</v>
      </c>
    </row>
    <row r="12" spans="1:7" x14ac:dyDescent="0.25">
      <c r="A12" s="28" t="s">
        <v>9</v>
      </c>
      <c r="B12" s="14" t="s">
        <v>10</v>
      </c>
      <c r="C12" s="22">
        <v>24273</v>
      </c>
      <c r="D12" s="22">
        <v>21683</v>
      </c>
      <c r="E12" s="22">
        <v>21118</v>
      </c>
      <c r="F12" s="22">
        <v>21251</v>
      </c>
      <c r="G12" s="22">
        <v>20286</v>
      </c>
    </row>
    <row r="13" spans="1:7" x14ac:dyDescent="0.25">
      <c r="A13" s="28" t="s">
        <v>11</v>
      </c>
      <c r="B13" s="14" t="s">
        <v>12</v>
      </c>
      <c r="C13" s="22">
        <v>20898</v>
      </c>
      <c r="D13" s="22">
        <v>19618</v>
      </c>
      <c r="E13" s="22">
        <v>18516</v>
      </c>
      <c r="F13" s="22">
        <v>18105</v>
      </c>
      <c r="G13" s="22">
        <v>17704</v>
      </c>
    </row>
    <row r="14" spans="1:7" x14ac:dyDescent="0.25">
      <c r="A14" s="28" t="s">
        <v>13</v>
      </c>
      <c r="B14" s="14" t="s">
        <v>14</v>
      </c>
      <c r="C14" s="22">
        <v>22539</v>
      </c>
      <c r="D14" s="22">
        <v>21391</v>
      </c>
      <c r="E14" s="22">
        <v>20696</v>
      </c>
      <c r="F14" s="22">
        <v>20622</v>
      </c>
      <c r="G14" s="22">
        <v>20146</v>
      </c>
    </row>
    <row r="15" spans="1:7" x14ac:dyDescent="0.25">
      <c r="A15" s="28" t="s">
        <v>15</v>
      </c>
      <c r="B15" s="14" t="s">
        <v>16</v>
      </c>
      <c r="C15" s="22">
        <v>21112</v>
      </c>
      <c r="D15" s="22">
        <v>20201</v>
      </c>
      <c r="E15" s="22">
        <v>18927</v>
      </c>
      <c r="F15" s="22">
        <v>19269</v>
      </c>
      <c r="G15" s="22">
        <v>17651</v>
      </c>
    </row>
    <row r="16" spans="1:7" x14ac:dyDescent="0.25">
      <c r="A16" s="28" t="s">
        <v>285</v>
      </c>
      <c r="B16" s="14" t="s">
        <v>344</v>
      </c>
      <c r="C16" s="22">
        <v>23496</v>
      </c>
      <c r="D16" s="22">
        <v>22371</v>
      </c>
      <c r="E16" s="22">
        <v>21133</v>
      </c>
      <c r="F16" s="22">
        <v>20127</v>
      </c>
      <c r="G16" s="22">
        <v>19333</v>
      </c>
    </row>
    <row r="17" spans="1:7" x14ac:dyDescent="0.25">
      <c r="A17" s="28" t="s">
        <v>286</v>
      </c>
      <c r="B17" s="14" t="s">
        <v>345</v>
      </c>
      <c r="C17" s="22">
        <v>29588</v>
      </c>
      <c r="D17" s="22">
        <v>25601</v>
      </c>
      <c r="E17" s="22">
        <v>23677</v>
      </c>
      <c r="F17" s="22">
        <v>21960</v>
      </c>
      <c r="G17" s="22">
        <v>21878</v>
      </c>
    </row>
    <row r="18" spans="1:7" x14ac:dyDescent="0.25">
      <c r="A18" s="28" t="s">
        <v>17</v>
      </c>
      <c r="B18" s="14" t="s">
        <v>18</v>
      </c>
      <c r="C18" s="22">
        <v>21684</v>
      </c>
      <c r="D18" s="22">
        <v>20493</v>
      </c>
      <c r="E18" s="22">
        <v>20170</v>
      </c>
      <c r="F18" s="22">
        <v>19895</v>
      </c>
      <c r="G18" s="22">
        <v>18934</v>
      </c>
    </row>
    <row r="19" spans="1:7" x14ac:dyDescent="0.25">
      <c r="A19" s="28" t="s">
        <v>19</v>
      </c>
      <c r="B19" s="14" t="s">
        <v>20</v>
      </c>
      <c r="C19" s="22">
        <v>26396</v>
      </c>
      <c r="D19" s="22">
        <v>25127</v>
      </c>
      <c r="E19" s="22">
        <v>23908</v>
      </c>
      <c r="F19" s="22">
        <v>24001</v>
      </c>
      <c r="G19" s="22">
        <v>22876</v>
      </c>
    </row>
    <row r="20" spans="1:7" x14ac:dyDescent="0.25">
      <c r="A20" s="28" t="s">
        <v>21</v>
      </c>
      <c r="B20" s="14" t="s">
        <v>22</v>
      </c>
      <c r="C20" s="22">
        <v>22539</v>
      </c>
      <c r="D20" s="15">
        <v>21868</v>
      </c>
      <c r="E20" s="15">
        <v>20492</v>
      </c>
      <c r="F20" s="15">
        <v>20884</v>
      </c>
      <c r="G20" s="15">
        <v>19458</v>
      </c>
    </row>
    <row r="21" spans="1:7" x14ac:dyDescent="0.25">
      <c r="A21" s="28" t="s">
        <v>287</v>
      </c>
      <c r="B21" s="14" t="s">
        <v>346</v>
      </c>
      <c r="C21" s="22">
        <v>19846</v>
      </c>
      <c r="D21" s="15">
        <v>19032</v>
      </c>
      <c r="E21" s="15">
        <v>17590</v>
      </c>
      <c r="F21" s="15">
        <v>17579</v>
      </c>
      <c r="G21" s="15">
        <v>18005</v>
      </c>
    </row>
    <row r="22" spans="1:7" x14ac:dyDescent="0.25">
      <c r="A22" s="28" t="s">
        <v>23</v>
      </c>
      <c r="B22" s="14" t="s">
        <v>24</v>
      </c>
      <c r="C22" s="22">
        <v>24551</v>
      </c>
      <c r="D22" s="15">
        <v>23858</v>
      </c>
      <c r="E22" s="15">
        <v>23116</v>
      </c>
      <c r="F22" s="15">
        <v>23129</v>
      </c>
      <c r="G22" s="15">
        <v>22743</v>
      </c>
    </row>
    <row r="23" spans="1:7" x14ac:dyDescent="0.25">
      <c r="A23" s="28" t="s">
        <v>25</v>
      </c>
      <c r="B23" s="14" t="s">
        <v>26</v>
      </c>
      <c r="C23" s="22">
        <v>32947</v>
      </c>
      <c r="D23" s="15">
        <v>31726</v>
      </c>
      <c r="E23" s="15">
        <v>30634</v>
      </c>
      <c r="F23" s="15">
        <v>30732</v>
      </c>
      <c r="G23" s="15">
        <v>29633</v>
      </c>
    </row>
    <row r="24" spans="1:7" x14ac:dyDescent="0.25">
      <c r="A24" s="28" t="s">
        <v>27</v>
      </c>
      <c r="B24" s="14" t="s">
        <v>28</v>
      </c>
      <c r="C24" s="22">
        <v>23591</v>
      </c>
      <c r="D24" s="15">
        <v>22428</v>
      </c>
      <c r="E24" s="15">
        <v>21632</v>
      </c>
      <c r="F24" s="15">
        <v>21474</v>
      </c>
      <c r="G24" s="15">
        <v>20847</v>
      </c>
    </row>
    <row r="25" spans="1:7" x14ac:dyDescent="0.25">
      <c r="A25" s="28" t="s">
        <v>288</v>
      </c>
      <c r="B25" s="14" t="s">
        <v>347</v>
      </c>
      <c r="C25" s="22">
        <v>19310</v>
      </c>
      <c r="D25" s="15">
        <v>18444</v>
      </c>
      <c r="E25" s="15">
        <v>17119</v>
      </c>
      <c r="F25" s="15">
        <v>17155</v>
      </c>
      <c r="G25" s="15">
        <v>17072</v>
      </c>
    </row>
    <row r="26" spans="1:7" x14ac:dyDescent="0.25">
      <c r="A26" s="28" t="s">
        <v>289</v>
      </c>
      <c r="B26" s="14" t="s">
        <v>348</v>
      </c>
      <c r="C26" s="22">
        <v>19358</v>
      </c>
      <c r="D26" s="15">
        <v>17049</v>
      </c>
      <c r="E26" s="15">
        <v>16424</v>
      </c>
      <c r="F26" s="15">
        <v>17558</v>
      </c>
      <c r="G26" s="15">
        <v>17051</v>
      </c>
    </row>
    <row r="27" spans="1:7" x14ac:dyDescent="0.25">
      <c r="A27" s="28" t="s">
        <v>29</v>
      </c>
      <c r="B27" s="14" t="s">
        <v>30</v>
      </c>
      <c r="C27" s="22">
        <v>22384</v>
      </c>
      <c r="D27" s="15">
        <v>21121</v>
      </c>
      <c r="E27" s="15">
        <v>20291</v>
      </c>
      <c r="F27" s="15">
        <v>19272</v>
      </c>
      <c r="G27" s="15">
        <v>19548</v>
      </c>
    </row>
    <row r="28" spans="1:7" x14ac:dyDescent="0.25">
      <c r="A28" s="28" t="s">
        <v>31</v>
      </c>
      <c r="B28" s="14" t="s">
        <v>32</v>
      </c>
      <c r="C28" s="22">
        <v>24081</v>
      </c>
      <c r="D28" s="15">
        <v>23058</v>
      </c>
      <c r="E28" s="15">
        <v>22065</v>
      </c>
      <c r="F28" s="15">
        <v>21329</v>
      </c>
      <c r="G28" s="15">
        <v>20613</v>
      </c>
    </row>
    <row r="29" spans="1:7" x14ac:dyDescent="0.25">
      <c r="A29" s="28" t="s">
        <v>33</v>
      </c>
      <c r="B29" s="14" t="s">
        <v>34</v>
      </c>
      <c r="C29" s="22">
        <v>22659</v>
      </c>
      <c r="D29" s="15">
        <v>21549</v>
      </c>
      <c r="E29" s="15">
        <v>20163</v>
      </c>
      <c r="F29" s="15">
        <v>20403</v>
      </c>
      <c r="G29" s="15">
        <v>20040</v>
      </c>
    </row>
    <row r="30" spans="1:7" x14ac:dyDescent="0.25">
      <c r="A30" s="28" t="s">
        <v>35</v>
      </c>
      <c r="B30" s="14" t="s">
        <v>36</v>
      </c>
      <c r="C30" s="22">
        <v>22281</v>
      </c>
      <c r="D30" s="15">
        <v>21097</v>
      </c>
      <c r="E30" s="15">
        <v>19490</v>
      </c>
      <c r="F30" s="15">
        <v>19942</v>
      </c>
      <c r="G30" s="15">
        <v>18736</v>
      </c>
    </row>
    <row r="31" spans="1:7" x14ac:dyDescent="0.25">
      <c r="A31" s="28" t="s">
        <v>37</v>
      </c>
      <c r="B31" s="14" t="s">
        <v>38</v>
      </c>
      <c r="C31" s="22">
        <v>25007</v>
      </c>
      <c r="D31" s="15">
        <v>24088</v>
      </c>
      <c r="E31" s="15">
        <v>23296</v>
      </c>
      <c r="F31" s="15">
        <v>23218</v>
      </c>
      <c r="G31" s="15">
        <v>22567</v>
      </c>
    </row>
    <row r="32" spans="1:7" x14ac:dyDescent="0.25">
      <c r="A32" s="28" t="s">
        <v>39</v>
      </c>
      <c r="B32" s="14" t="s">
        <v>40</v>
      </c>
      <c r="C32" s="22">
        <v>20550</v>
      </c>
      <c r="D32" s="15">
        <v>19478</v>
      </c>
      <c r="E32" s="15">
        <v>18581</v>
      </c>
      <c r="F32" s="15">
        <v>18410</v>
      </c>
      <c r="G32" s="15">
        <v>17915</v>
      </c>
    </row>
    <row r="33" spans="1:7" x14ac:dyDescent="0.25">
      <c r="A33" s="28" t="s">
        <v>41</v>
      </c>
      <c r="B33" s="14" t="s">
        <v>42</v>
      </c>
      <c r="C33" s="22">
        <v>26246</v>
      </c>
      <c r="D33" s="15">
        <v>25183</v>
      </c>
      <c r="E33" s="15">
        <v>24025</v>
      </c>
      <c r="F33" s="15">
        <v>23481</v>
      </c>
      <c r="G33" s="15">
        <v>21839</v>
      </c>
    </row>
    <row r="34" spans="1:7" x14ac:dyDescent="0.25">
      <c r="A34" s="28" t="s">
        <v>290</v>
      </c>
      <c r="B34" s="14" t="s">
        <v>349</v>
      </c>
      <c r="C34" s="22">
        <v>20570</v>
      </c>
      <c r="D34" s="15">
        <v>20341</v>
      </c>
      <c r="E34" s="15">
        <v>18866</v>
      </c>
      <c r="F34" s="15">
        <v>19522</v>
      </c>
      <c r="G34" s="15">
        <v>19338</v>
      </c>
    </row>
    <row r="35" spans="1:7" x14ac:dyDescent="0.25">
      <c r="A35" s="28" t="s">
        <v>291</v>
      </c>
      <c r="B35" s="14" t="s">
        <v>350</v>
      </c>
      <c r="C35" s="22">
        <v>25334</v>
      </c>
      <c r="D35" s="15">
        <v>23478</v>
      </c>
      <c r="E35" s="15">
        <v>22714</v>
      </c>
      <c r="F35" s="15">
        <v>22310</v>
      </c>
      <c r="G35" s="15">
        <v>22092</v>
      </c>
    </row>
    <row r="36" spans="1:7" x14ac:dyDescent="0.25">
      <c r="A36" s="28" t="s">
        <v>43</v>
      </c>
      <c r="B36" s="14" t="s">
        <v>44</v>
      </c>
      <c r="C36" s="22">
        <v>26366</v>
      </c>
      <c r="D36" s="15">
        <v>25492</v>
      </c>
      <c r="E36" s="15">
        <v>24313</v>
      </c>
      <c r="F36" s="15">
        <v>23772</v>
      </c>
      <c r="G36" s="15">
        <v>21771</v>
      </c>
    </row>
    <row r="37" spans="1:7" x14ac:dyDescent="0.25">
      <c r="A37" s="28" t="s">
        <v>45</v>
      </c>
      <c r="B37" s="14" t="s">
        <v>46</v>
      </c>
      <c r="C37" s="22">
        <v>21679</v>
      </c>
      <c r="D37" s="15">
        <v>20058</v>
      </c>
      <c r="E37" s="15">
        <v>19392</v>
      </c>
      <c r="F37" s="15">
        <v>18922</v>
      </c>
      <c r="G37" s="15">
        <v>18342</v>
      </c>
    </row>
    <row r="38" spans="1:7" x14ac:dyDescent="0.25">
      <c r="A38" s="28" t="s">
        <v>292</v>
      </c>
      <c r="B38" s="14" t="s">
        <v>351</v>
      </c>
      <c r="C38" s="22">
        <v>21281</v>
      </c>
      <c r="D38" s="15">
        <v>19008</v>
      </c>
      <c r="E38" s="15">
        <v>17847</v>
      </c>
      <c r="F38" s="15">
        <v>17932</v>
      </c>
      <c r="G38" s="15">
        <v>18028</v>
      </c>
    </row>
    <row r="39" spans="1:7" x14ac:dyDescent="0.25">
      <c r="A39" s="28" t="s">
        <v>293</v>
      </c>
      <c r="B39" s="14" t="s">
        <v>352</v>
      </c>
      <c r="C39" s="22">
        <v>18803</v>
      </c>
      <c r="D39" s="15">
        <v>17930</v>
      </c>
      <c r="E39" s="15">
        <v>16515</v>
      </c>
      <c r="F39" s="15">
        <v>16177</v>
      </c>
      <c r="G39" s="15">
        <v>15302</v>
      </c>
    </row>
    <row r="40" spans="1:7" x14ac:dyDescent="0.25">
      <c r="A40" s="28" t="s">
        <v>294</v>
      </c>
      <c r="B40" s="14" t="s">
        <v>353</v>
      </c>
      <c r="C40" s="22" t="s">
        <v>806</v>
      </c>
      <c r="D40" s="15" t="s">
        <v>806</v>
      </c>
      <c r="E40" s="15" t="s">
        <v>806</v>
      </c>
      <c r="F40" s="15" t="s">
        <v>806</v>
      </c>
      <c r="G40" s="15" t="s">
        <v>806</v>
      </c>
    </row>
    <row r="41" spans="1:7" x14ac:dyDescent="0.25">
      <c r="A41" s="28" t="s">
        <v>47</v>
      </c>
      <c r="B41" s="14" t="s">
        <v>48</v>
      </c>
      <c r="C41" s="22">
        <v>20674</v>
      </c>
      <c r="D41" s="15">
        <v>19835</v>
      </c>
      <c r="E41" s="15">
        <v>18687</v>
      </c>
      <c r="F41" s="15">
        <v>19526</v>
      </c>
      <c r="G41" s="15">
        <v>17840</v>
      </c>
    </row>
    <row r="42" spans="1:7" x14ac:dyDescent="0.25">
      <c r="A42" s="28" t="s">
        <v>295</v>
      </c>
      <c r="B42" s="14" t="s">
        <v>354</v>
      </c>
      <c r="C42" s="22">
        <v>21713</v>
      </c>
      <c r="D42" s="15">
        <v>20636</v>
      </c>
      <c r="E42" s="15">
        <v>19847</v>
      </c>
      <c r="F42" s="15">
        <v>19446</v>
      </c>
      <c r="G42" s="15">
        <v>20978</v>
      </c>
    </row>
    <row r="43" spans="1:7" x14ac:dyDescent="0.25">
      <c r="A43" s="28" t="s">
        <v>296</v>
      </c>
      <c r="B43" s="14" t="s">
        <v>355</v>
      </c>
      <c r="C43" s="22">
        <v>21856</v>
      </c>
      <c r="D43" s="15">
        <v>20665</v>
      </c>
      <c r="E43" s="15">
        <v>20748</v>
      </c>
      <c r="F43" s="15">
        <v>19981</v>
      </c>
      <c r="G43" s="15">
        <v>18722</v>
      </c>
    </row>
    <row r="44" spans="1:7" x14ac:dyDescent="0.25">
      <c r="A44" s="28" t="s">
        <v>49</v>
      </c>
      <c r="B44" s="14" t="s">
        <v>50</v>
      </c>
      <c r="C44" s="22">
        <v>25775</v>
      </c>
      <c r="D44" s="15">
        <v>24738</v>
      </c>
      <c r="E44" s="15">
        <v>23899</v>
      </c>
      <c r="F44" s="15">
        <v>23848</v>
      </c>
      <c r="G44" s="15">
        <v>22937</v>
      </c>
    </row>
    <row r="45" spans="1:7" x14ac:dyDescent="0.25">
      <c r="A45" s="28" t="s">
        <v>53</v>
      </c>
      <c r="B45" s="14" t="s">
        <v>54</v>
      </c>
      <c r="C45" s="22">
        <v>19085</v>
      </c>
      <c r="D45" s="15">
        <v>18127</v>
      </c>
      <c r="E45" s="15">
        <v>17460</v>
      </c>
      <c r="F45" s="15">
        <v>17378</v>
      </c>
      <c r="G45" s="15">
        <v>16226</v>
      </c>
    </row>
    <row r="46" spans="1:7" x14ac:dyDescent="0.25">
      <c r="A46" s="28" t="s">
        <v>297</v>
      </c>
      <c r="B46" s="14" t="s">
        <v>356</v>
      </c>
      <c r="C46" s="22">
        <v>20056</v>
      </c>
      <c r="D46" s="15">
        <v>19136</v>
      </c>
      <c r="E46" s="15">
        <v>18130</v>
      </c>
      <c r="F46" s="15">
        <v>17954</v>
      </c>
      <c r="G46" s="15">
        <v>17992</v>
      </c>
    </row>
    <row r="47" spans="1:7" x14ac:dyDescent="0.25">
      <c r="A47" s="28" t="s">
        <v>55</v>
      </c>
      <c r="B47" s="14" t="s">
        <v>56</v>
      </c>
      <c r="C47" s="22">
        <v>23275</v>
      </c>
      <c r="D47" s="15">
        <v>22165</v>
      </c>
      <c r="E47" s="15">
        <v>20796</v>
      </c>
      <c r="F47" s="15">
        <v>20930</v>
      </c>
      <c r="G47" s="15">
        <v>19690</v>
      </c>
    </row>
    <row r="48" spans="1:7" x14ac:dyDescent="0.25">
      <c r="A48" s="28" t="s">
        <v>57</v>
      </c>
      <c r="B48" s="14" t="s">
        <v>58</v>
      </c>
      <c r="C48" s="22">
        <v>21464</v>
      </c>
      <c r="D48" s="15">
        <v>20667</v>
      </c>
      <c r="E48" s="15">
        <v>20032</v>
      </c>
      <c r="F48" s="15">
        <v>19905</v>
      </c>
      <c r="G48" s="15">
        <v>18795</v>
      </c>
    </row>
    <row r="49" spans="1:7" x14ac:dyDescent="0.25">
      <c r="A49" s="28" t="s">
        <v>298</v>
      </c>
      <c r="B49" s="14" t="s">
        <v>357</v>
      </c>
      <c r="C49" s="22">
        <v>20671</v>
      </c>
      <c r="D49" s="15">
        <v>20495</v>
      </c>
      <c r="E49" s="15">
        <v>18956</v>
      </c>
      <c r="F49" s="15">
        <v>18908</v>
      </c>
      <c r="G49" s="15">
        <v>18706</v>
      </c>
    </row>
    <row r="50" spans="1:7" x14ac:dyDescent="0.25">
      <c r="A50" s="28" t="s">
        <v>51</v>
      </c>
      <c r="B50" s="14" t="s">
        <v>52</v>
      </c>
      <c r="C50" s="22">
        <v>21227</v>
      </c>
      <c r="D50" s="15">
        <v>20549</v>
      </c>
      <c r="E50" s="15">
        <v>19231</v>
      </c>
      <c r="F50" s="15">
        <v>18617</v>
      </c>
      <c r="G50" s="15">
        <v>17477</v>
      </c>
    </row>
    <row r="51" spans="1:7" x14ac:dyDescent="0.25">
      <c r="A51" s="28" t="s">
        <v>299</v>
      </c>
      <c r="B51" s="14" t="s">
        <v>358</v>
      </c>
      <c r="C51" s="22">
        <v>27074</v>
      </c>
      <c r="D51" s="15">
        <v>24272</v>
      </c>
      <c r="E51" s="15">
        <v>23680</v>
      </c>
      <c r="F51" s="15">
        <v>22914</v>
      </c>
      <c r="G51" s="15">
        <v>21453</v>
      </c>
    </row>
    <row r="52" spans="1:7" x14ac:dyDescent="0.25">
      <c r="A52" s="28" t="s">
        <v>59</v>
      </c>
      <c r="B52" s="14" t="s">
        <v>60</v>
      </c>
      <c r="C52" s="22">
        <v>29591</v>
      </c>
      <c r="D52" s="15">
        <v>28493</v>
      </c>
      <c r="E52" s="15">
        <v>27166</v>
      </c>
      <c r="F52" s="15">
        <v>27102</v>
      </c>
      <c r="G52" s="15">
        <v>25731</v>
      </c>
    </row>
    <row r="53" spans="1:7" x14ac:dyDescent="0.25">
      <c r="A53" s="28" t="s">
        <v>300</v>
      </c>
      <c r="B53" s="14" t="s">
        <v>359</v>
      </c>
      <c r="C53" s="22">
        <v>21296</v>
      </c>
      <c r="D53" s="15">
        <v>19814</v>
      </c>
      <c r="E53" s="15">
        <v>19255</v>
      </c>
      <c r="F53" s="15">
        <v>18633</v>
      </c>
      <c r="G53" s="15">
        <v>18810</v>
      </c>
    </row>
    <row r="54" spans="1:7" x14ac:dyDescent="0.25">
      <c r="A54" s="28" t="s">
        <v>61</v>
      </c>
      <c r="B54" s="14" t="s">
        <v>62</v>
      </c>
      <c r="C54" s="22">
        <v>25714</v>
      </c>
      <c r="D54" s="15">
        <v>23594</v>
      </c>
      <c r="E54" s="15">
        <v>22444</v>
      </c>
      <c r="F54" s="15">
        <v>21732</v>
      </c>
      <c r="G54" s="15">
        <v>21022</v>
      </c>
    </row>
    <row r="55" spans="1:7" x14ac:dyDescent="0.25">
      <c r="A55" s="28" t="s">
        <v>301</v>
      </c>
      <c r="B55" s="14" t="s">
        <v>360</v>
      </c>
      <c r="C55" s="22">
        <v>22738</v>
      </c>
      <c r="D55" s="15">
        <v>21484</v>
      </c>
      <c r="E55" s="15">
        <v>20050</v>
      </c>
      <c r="F55" s="15">
        <v>20309</v>
      </c>
      <c r="G55" s="15">
        <v>19517</v>
      </c>
    </row>
    <row r="56" spans="1:7" x14ac:dyDescent="0.25">
      <c r="A56" s="28" t="s">
        <v>302</v>
      </c>
      <c r="B56" s="14" t="s">
        <v>361</v>
      </c>
      <c r="C56" s="22">
        <v>24734</v>
      </c>
      <c r="D56" s="15">
        <v>23348</v>
      </c>
      <c r="E56" s="15">
        <v>22290</v>
      </c>
      <c r="F56" s="15">
        <v>22617</v>
      </c>
      <c r="G56" s="15">
        <v>22120</v>
      </c>
    </row>
    <row r="57" spans="1:7" x14ac:dyDescent="0.25">
      <c r="A57" s="28" t="s">
        <v>63</v>
      </c>
      <c r="B57" s="14" t="s">
        <v>64</v>
      </c>
      <c r="C57" s="22">
        <v>20884</v>
      </c>
      <c r="D57" s="15">
        <v>20211</v>
      </c>
      <c r="E57" s="15">
        <v>18903</v>
      </c>
      <c r="F57" s="15">
        <v>17947</v>
      </c>
      <c r="G57" s="15">
        <v>18053</v>
      </c>
    </row>
    <row r="58" spans="1:7" x14ac:dyDescent="0.25">
      <c r="A58" s="28" t="s">
        <v>65</v>
      </c>
      <c r="B58" s="14" t="s">
        <v>66</v>
      </c>
      <c r="C58" s="22">
        <v>26565</v>
      </c>
      <c r="D58" s="15">
        <v>25560</v>
      </c>
      <c r="E58" s="15">
        <v>23734</v>
      </c>
      <c r="F58" s="15">
        <v>23016</v>
      </c>
      <c r="G58" s="15">
        <v>22246</v>
      </c>
    </row>
    <row r="59" spans="1:7" x14ac:dyDescent="0.25">
      <c r="A59" s="28" t="s">
        <v>67</v>
      </c>
      <c r="B59" s="14" t="s">
        <v>68</v>
      </c>
      <c r="C59" s="22">
        <v>19656</v>
      </c>
      <c r="D59" s="15">
        <v>19663</v>
      </c>
      <c r="E59" s="15">
        <v>18066</v>
      </c>
      <c r="F59" s="15">
        <v>17404</v>
      </c>
      <c r="G59" s="15">
        <v>17289</v>
      </c>
    </row>
    <row r="60" spans="1:7" x14ac:dyDescent="0.25">
      <c r="A60" s="28" t="s">
        <v>69</v>
      </c>
      <c r="B60" s="14" t="s">
        <v>70</v>
      </c>
      <c r="C60" s="22">
        <v>26810</v>
      </c>
      <c r="D60" s="15">
        <v>25490</v>
      </c>
      <c r="E60" s="15">
        <v>24490</v>
      </c>
      <c r="F60" s="15">
        <v>23847</v>
      </c>
      <c r="G60" s="15">
        <v>23154</v>
      </c>
    </row>
    <row r="61" spans="1:7" x14ac:dyDescent="0.25">
      <c r="A61" s="28" t="s">
        <v>303</v>
      </c>
      <c r="B61" s="14" t="s">
        <v>362</v>
      </c>
      <c r="C61" s="22">
        <v>21509</v>
      </c>
      <c r="D61" s="15">
        <v>20166</v>
      </c>
      <c r="E61" s="15">
        <v>18853</v>
      </c>
      <c r="F61" s="15">
        <v>18923</v>
      </c>
      <c r="G61" s="15">
        <v>18969</v>
      </c>
    </row>
    <row r="62" spans="1:7" x14ac:dyDescent="0.25">
      <c r="A62" s="28" t="s">
        <v>71</v>
      </c>
      <c r="B62" s="14" t="s">
        <v>72</v>
      </c>
      <c r="C62" s="22">
        <v>24108</v>
      </c>
      <c r="D62" s="15">
        <v>22888</v>
      </c>
      <c r="E62" s="15">
        <v>21657</v>
      </c>
      <c r="F62" s="15">
        <v>21606</v>
      </c>
      <c r="G62" s="15">
        <v>21815</v>
      </c>
    </row>
    <row r="63" spans="1:7" x14ac:dyDescent="0.25">
      <c r="A63" s="28" t="s">
        <v>73</v>
      </c>
      <c r="B63" s="14" t="s">
        <v>74</v>
      </c>
      <c r="C63" s="22">
        <v>20524</v>
      </c>
      <c r="D63" s="15">
        <v>19928</v>
      </c>
      <c r="E63" s="15">
        <v>18282</v>
      </c>
      <c r="F63" s="15">
        <v>17904</v>
      </c>
      <c r="G63" s="15">
        <v>17525</v>
      </c>
    </row>
    <row r="64" spans="1:7" x14ac:dyDescent="0.25">
      <c r="A64" s="28" t="s">
        <v>304</v>
      </c>
      <c r="B64" s="14" t="s">
        <v>363</v>
      </c>
      <c r="C64" s="22">
        <v>21367</v>
      </c>
      <c r="D64" s="15">
        <v>18861</v>
      </c>
      <c r="E64" s="15">
        <v>18712</v>
      </c>
      <c r="F64" s="15">
        <v>19728</v>
      </c>
      <c r="G64" s="15">
        <v>18319</v>
      </c>
    </row>
    <row r="65" spans="1:7" x14ac:dyDescent="0.25">
      <c r="A65" s="28" t="s">
        <v>305</v>
      </c>
      <c r="B65" s="14" t="s">
        <v>364</v>
      </c>
      <c r="C65" s="22">
        <v>20409</v>
      </c>
      <c r="D65" s="15">
        <v>19751</v>
      </c>
      <c r="E65" s="15">
        <v>19297</v>
      </c>
      <c r="F65" s="15">
        <v>19290</v>
      </c>
      <c r="G65" s="15">
        <v>19122</v>
      </c>
    </row>
    <row r="66" spans="1:7" x14ac:dyDescent="0.25">
      <c r="A66" s="28" t="s">
        <v>75</v>
      </c>
      <c r="B66" s="14" t="s">
        <v>76</v>
      </c>
      <c r="C66" s="22">
        <v>25657</v>
      </c>
      <c r="D66" s="15">
        <v>24010</v>
      </c>
      <c r="E66" s="15">
        <v>22625</v>
      </c>
      <c r="F66" s="15">
        <v>22086</v>
      </c>
      <c r="G66" s="15">
        <v>20889</v>
      </c>
    </row>
    <row r="67" spans="1:7" x14ac:dyDescent="0.25">
      <c r="A67" s="28" t="s">
        <v>77</v>
      </c>
      <c r="B67" s="14" t="s">
        <v>78</v>
      </c>
      <c r="C67" s="22">
        <v>22873</v>
      </c>
      <c r="D67" s="15">
        <v>22475</v>
      </c>
      <c r="E67" s="15">
        <v>22043</v>
      </c>
      <c r="F67" s="15">
        <v>21605</v>
      </c>
      <c r="G67" s="15">
        <v>20844</v>
      </c>
    </row>
    <row r="68" spans="1:7" x14ac:dyDescent="0.25">
      <c r="A68" s="28" t="s">
        <v>80</v>
      </c>
      <c r="B68" s="14" t="s">
        <v>81</v>
      </c>
      <c r="C68" s="22">
        <v>24529</v>
      </c>
      <c r="D68" s="15">
        <v>23494</v>
      </c>
      <c r="E68" s="15">
        <v>22417</v>
      </c>
      <c r="F68" s="15">
        <v>22505</v>
      </c>
      <c r="G68" s="15">
        <v>21706</v>
      </c>
    </row>
    <row r="69" spans="1:7" x14ac:dyDescent="0.25">
      <c r="A69" s="28" t="s">
        <v>82</v>
      </c>
      <c r="B69" s="14" t="s">
        <v>83</v>
      </c>
      <c r="C69" s="22">
        <v>21960</v>
      </c>
      <c r="D69" s="15">
        <v>21152</v>
      </c>
      <c r="E69" s="15">
        <v>20076</v>
      </c>
      <c r="F69" s="15">
        <v>19891</v>
      </c>
      <c r="G69" s="15">
        <v>19030</v>
      </c>
    </row>
    <row r="70" spans="1:7" x14ac:dyDescent="0.25">
      <c r="A70" s="28" t="s">
        <v>306</v>
      </c>
      <c r="B70" s="14" t="s">
        <v>365</v>
      </c>
      <c r="C70" s="22">
        <v>25251</v>
      </c>
      <c r="D70" s="15">
        <v>23774</v>
      </c>
      <c r="E70" s="15">
        <v>22573</v>
      </c>
      <c r="F70" s="15">
        <v>22557</v>
      </c>
      <c r="G70" s="15">
        <v>21776</v>
      </c>
    </row>
    <row r="71" spans="1:7" x14ac:dyDescent="0.25">
      <c r="A71" s="28" t="s">
        <v>84</v>
      </c>
      <c r="B71" s="14" t="s">
        <v>85</v>
      </c>
      <c r="C71" s="22">
        <v>24142</v>
      </c>
      <c r="D71" s="15">
        <v>23029</v>
      </c>
      <c r="E71" s="15">
        <v>22018</v>
      </c>
      <c r="F71" s="15">
        <v>22183</v>
      </c>
      <c r="G71" s="15">
        <v>21093</v>
      </c>
    </row>
    <row r="72" spans="1:7" x14ac:dyDescent="0.25">
      <c r="A72" s="28" t="s">
        <v>307</v>
      </c>
      <c r="B72" s="14" t="s">
        <v>366</v>
      </c>
      <c r="C72" s="22">
        <v>19365</v>
      </c>
      <c r="D72" s="15">
        <v>18560</v>
      </c>
      <c r="E72" s="15">
        <v>17985</v>
      </c>
      <c r="F72" s="15">
        <v>17664</v>
      </c>
      <c r="G72" s="15">
        <v>16503</v>
      </c>
    </row>
    <row r="73" spans="1:7" x14ac:dyDescent="0.25">
      <c r="A73" s="28" t="s">
        <v>308</v>
      </c>
      <c r="B73" s="14" t="s">
        <v>367</v>
      </c>
      <c r="C73" s="22">
        <v>19510</v>
      </c>
      <c r="D73" s="15">
        <v>17835</v>
      </c>
      <c r="E73" s="15">
        <v>17244</v>
      </c>
      <c r="F73" s="15">
        <v>17521</v>
      </c>
      <c r="G73" s="15">
        <v>16449</v>
      </c>
    </row>
    <row r="74" spans="1:7" x14ac:dyDescent="0.25">
      <c r="A74" s="28" t="s">
        <v>86</v>
      </c>
      <c r="B74" s="14" t="s">
        <v>87</v>
      </c>
      <c r="C74" s="22">
        <v>21114</v>
      </c>
      <c r="D74" s="15">
        <v>21353</v>
      </c>
      <c r="E74" s="15">
        <v>19554</v>
      </c>
      <c r="F74" s="15">
        <v>19182</v>
      </c>
      <c r="G74" s="15">
        <v>18073</v>
      </c>
    </row>
    <row r="75" spans="1:7" x14ac:dyDescent="0.25">
      <c r="A75" s="28" t="s">
        <v>88</v>
      </c>
      <c r="B75" s="14" t="s">
        <v>89</v>
      </c>
      <c r="C75" s="22">
        <v>24155</v>
      </c>
      <c r="D75" s="15">
        <v>22893</v>
      </c>
      <c r="E75" s="15">
        <v>22117</v>
      </c>
      <c r="F75" s="15">
        <v>21205</v>
      </c>
      <c r="G75" s="15">
        <v>20426</v>
      </c>
    </row>
    <row r="76" spans="1:7" x14ac:dyDescent="0.25">
      <c r="A76" s="28" t="s">
        <v>309</v>
      </c>
      <c r="B76" s="14" t="s">
        <v>368</v>
      </c>
      <c r="C76" s="22">
        <v>20259</v>
      </c>
      <c r="D76" s="15">
        <v>19050</v>
      </c>
      <c r="E76" s="15">
        <v>18529</v>
      </c>
      <c r="F76" s="15">
        <v>18636</v>
      </c>
      <c r="G76" s="15">
        <v>17364</v>
      </c>
    </row>
    <row r="77" spans="1:7" x14ac:dyDescent="0.25">
      <c r="A77" s="28" t="s">
        <v>90</v>
      </c>
      <c r="B77" s="14" t="s">
        <v>91</v>
      </c>
      <c r="C77" s="22">
        <v>21728</v>
      </c>
      <c r="D77" s="15">
        <v>20853</v>
      </c>
      <c r="E77" s="15">
        <v>20013</v>
      </c>
      <c r="F77" s="15">
        <v>19537</v>
      </c>
      <c r="G77" s="15">
        <v>18701</v>
      </c>
    </row>
    <row r="78" spans="1:7" x14ac:dyDescent="0.25">
      <c r="A78" s="28" t="s">
        <v>92</v>
      </c>
      <c r="B78" s="14" t="s">
        <v>93</v>
      </c>
      <c r="C78" s="22">
        <v>27897</v>
      </c>
      <c r="D78" s="15">
        <v>26224</v>
      </c>
      <c r="E78" s="15">
        <v>25011</v>
      </c>
      <c r="F78" s="15">
        <v>24897</v>
      </c>
      <c r="G78" s="15">
        <v>24118</v>
      </c>
    </row>
    <row r="79" spans="1:7" x14ac:dyDescent="0.25">
      <c r="A79" s="28" t="s">
        <v>310</v>
      </c>
      <c r="B79" s="14" t="s">
        <v>369</v>
      </c>
      <c r="C79" s="22">
        <v>18484</v>
      </c>
      <c r="D79" s="15">
        <v>17552</v>
      </c>
      <c r="E79" s="15">
        <v>17055</v>
      </c>
      <c r="F79" s="15">
        <v>16523</v>
      </c>
      <c r="G79" s="15">
        <v>16080</v>
      </c>
    </row>
    <row r="80" spans="1:7" x14ac:dyDescent="0.25">
      <c r="A80" s="28" t="s">
        <v>96</v>
      </c>
      <c r="B80" s="14" t="s">
        <v>97</v>
      </c>
      <c r="C80" s="22">
        <v>23628</v>
      </c>
      <c r="D80" s="15">
        <v>22280</v>
      </c>
      <c r="E80" s="15">
        <v>20928</v>
      </c>
      <c r="F80" s="15">
        <v>20962</v>
      </c>
      <c r="G80" s="15">
        <v>20038</v>
      </c>
    </row>
    <row r="81" spans="1:7" x14ac:dyDescent="0.25">
      <c r="A81" s="28" t="s">
        <v>311</v>
      </c>
      <c r="B81" s="14" t="s">
        <v>370</v>
      </c>
      <c r="C81" s="22">
        <v>20445</v>
      </c>
      <c r="D81" s="15">
        <v>19342</v>
      </c>
      <c r="E81" s="15">
        <v>18164</v>
      </c>
      <c r="F81" s="15">
        <v>17930</v>
      </c>
      <c r="G81" s="15">
        <v>17067</v>
      </c>
    </row>
    <row r="82" spans="1:7" x14ac:dyDescent="0.25">
      <c r="A82" s="28" t="s">
        <v>94</v>
      </c>
      <c r="B82" s="14" t="s">
        <v>95</v>
      </c>
      <c r="C82" s="22">
        <v>29018</v>
      </c>
      <c r="D82" s="15">
        <v>27952</v>
      </c>
      <c r="E82" s="15">
        <v>27439</v>
      </c>
      <c r="F82" s="15">
        <v>27150</v>
      </c>
      <c r="G82" s="15">
        <v>26086</v>
      </c>
    </row>
    <row r="83" spans="1:7" x14ac:dyDescent="0.25">
      <c r="A83" s="28" t="s">
        <v>312</v>
      </c>
      <c r="B83" s="14" t="s">
        <v>371</v>
      </c>
      <c r="C83" s="22">
        <v>20459</v>
      </c>
      <c r="D83" s="15">
        <v>20152</v>
      </c>
      <c r="E83" s="15">
        <v>19550</v>
      </c>
      <c r="F83" s="15">
        <v>19261</v>
      </c>
      <c r="G83" s="15">
        <v>18000</v>
      </c>
    </row>
    <row r="84" spans="1:7" x14ac:dyDescent="0.25">
      <c r="A84" s="28" t="s">
        <v>313</v>
      </c>
      <c r="B84" s="14" t="s">
        <v>372</v>
      </c>
      <c r="C84" s="22">
        <v>21121</v>
      </c>
      <c r="D84" s="15">
        <v>19069</v>
      </c>
      <c r="E84" s="15">
        <v>18401</v>
      </c>
      <c r="F84" s="15">
        <v>18041</v>
      </c>
      <c r="G84" s="15">
        <v>17618</v>
      </c>
    </row>
    <row r="85" spans="1:7" x14ac:dyDescent="0.25">
      <c r="A85" s="28" t="s">
        <v>314</v>
      </c>
      <c r="B85" s="14" t="s">
        <v>373</v>
      </c>
      <c r="C85" s="22">
        <v>18483</v>
      </c>
      <c r="D85" s="15">
        <v>17725</v>
      </c>
      <c r="E85" s="15">
        <v>16836</v>
      </c>
      <c r="F85" s="15">
        <v>17233</v>
      </c>
      <c r="G85" s="15">
        <v>16138</v>
      </c>
    </row>
    <row r="86" spans="1:7" x14ac:dyDescent="0.25">
      <c r="A86" s="28" t="s">
        <v>315</v>
      </c>
      <c r="B86" s="14" t="s">
        <v>374</v>
      </c>
      <c r="C86" s="22">
        <v>23526</v>
      </c>
      <c r="D86" s="15">
        <v>22214</v>
      </c>
      <c r="E86" s="15">
        <v>20740</v>
      </c>
      <c r="F86" s="15">
        <v>20037</v>
      </c>
      <c r="G86" s="15">
        <v>19487</v>
      </c>
    </row>
    <row r="87" spans="1:7" x14ac:dyDescent="0.25">
      <c r="A87" s="28" t="s">
        <v>316</v>
      </c>
      <c r="B87" s="14" t="s">
        <v>375</v>
      </c>
      <c r="C87" s="22">
        <v>23920</v>
      </c>
      <c r="D87" s="15">
        <v>23294</v>
      </c>
      <c r="E87" s="15">
        <v>21454</v>
      </c>
      <c r="F87" s="15">
        <v>21581</v>
      </c>
      <c r="G87" s="15">
        <v>20466</v>
      </c>
    </row>
    <row r="88" spans="1:7" x14ac:dyDescent="0.25">
      <c r="A88" s="28" t="s">
        <v>98</v>
      </c>
      <c r="B88" s="14" t="s">
        <v>99</v>
      </c>
      <c r="C88" s="22">
        <v>25644</v>
      </c>
      <c r="D88" s="15">
        <v>24459</v>
      </c>
      <c r="E88" s="15">
        <v>22551</v>
      </c>
      <c r="F88" s="15">
        <v>22306</v>
      </c>
      <c r="G88" s="15">
        <v>21288</v>
      </c>
    </row>
    <row r="89" spans="1:7" x14ac:dyDescent="0.25">
      <c r="A89" s="28" t="s">
        <v>100</v>
      </c>
      <c r="B89" s="14" t="s">
        <v>101</v>
      </c>
      <c r="C89" s="22">
        <v>23095</v>
      </c>
      <c r="D89" s="15">
        <v>21282</v>
      </c>
      <c r="E89" s="15">
        <v>20684</v>
      </c>
      <c r="F89" s="15">
        <v>20906</v>
      </c>
      <c r="G89" s="15">
        <v>20712</v>
      </c>
    </row>
    <row r="90" spans="1:7" x14ac:dyDescent="0.25">
      <c r="A90" s="28" t="s">
        <v>317</v>
      </c>
      <c r="B90" s="14" t="s">
        <v>376</v>
      </c>
      <c r="C90" s="22">
        <v>24769</v>
      </c>
      <c r="D90" s="15">
        <v>23028</v>
      </c>
      <c r="E90" s="15">
        <v>21866</v>
      </c>
      <c r="F90" s="15">
        <v>22414</v>
      </c>
      <c r="G90" s="15">
        <v>20666</v>
      </c>
    </row>
    <row r="91" spans="1:7" x14ac:dyDescent="0.25">
      <c r="A91" s="28" t="s">
        <v>102</v>
      </c>
      <c r="B91" s="14" t="s">
        <v>103</v>
      </c>
      <c r="C91" s="22">
        <v>31301</v>
      </c>
      <c r="D91" s="15">
        <v>29918</v>
      </c>
      <c r="E91" s="15">
        <v>28545</v>
      </c>
      <c r="F91" s="15">
        <v>28617</v>
      </c>
      <c r="G91" s="15">
        <v>27442</v>
      </c>
    </row>
    <row r="92" spans="1:7" x14ac:dyDescent="0.25">
      <c r="A92" s="28" t="s">
        <v>104</v>
      </c>
      <c r="B92" s="14" t="s">
        <v>105</v>
      </c>
      <c r="C92" s="22">
        <v>25414</v>
      </c>
      <c r="D92" s="15">
        <v>24339</v>
      </c>
      <c r="E92" s="15">
        <v>22812</v>
      </c>
      <c r="F92" s="15">
        <v>22588</v>
      </c>
      <c r="G92" s="15">
        <v>22020</v>
      </c>
    </row>
    <row r="93" spans="1:7" x14ac:dyDescent="0.25">
      <c r="A93" s="28" t="s">
        <v>106</v>
      </c>
      <c r="B93" s="14" t="s">
        <v>107</v>
      </c>
      <c r="C93" s="22">
        <v>24944</v>
      </c>
      <c r="D93" s="15">
        <v>23902</v>
      </c>
      <c r="E93" s="15">
        <v>22885</v>
      </c>
      <c r="F93" s="15">
        <v>22816</v>
      </c>
      <c r="G93" s="15">
        <v>21904</v>
      </c>
    </row>
    <row r="94" spans="1:7" x14ac:dyDescent="0.25">
      <c r="A94" s="28" t="s">
        <v>108</v>
      </c>
      <c r="B94" s="14" t="s">
        <v>109</v>
      </c>
      <c r="C94" s="22">
        <v>20688</v>
      </c>
      <c r="D94" s="15">
        <v>20096</v>
      </c>
      <c r="E94" s="15">
        <v>19656</v>
      </c>
      <c r="F94" s="15">
        <v>18956</v>
      </c>
      <c r="G94" s="15">
        <v>17227</v>
      </c>
    </row>
    <row r="95" spans="1:7" x14ac:dyDescent="0.25">
      <c r="A95" s="28" t="s">
        <v>110</v>
      </c>
      <c r="B95" s="14" t="s">
        <v>111</v>
      </c>
      <c r="C95" s="22">
        <v>21460</v>
      </c>
      <c r="D95" s="15">
        <v>20856</v>
      </c>
      <c r="E95" s="15">
        <v>19297</v>
      </c>
      <c r="F95" s="15">
        <v>19404</v>
      </c>
      <c r="G95" s="15">
        <v>18915</v>
      </c>
    </row>
    <row r="96" spans="1:7" x14ac:dyDescent="0.25">
      <c r="A96" s="28" t="s">
        <v>112</v>
      </c>
      <c r="B96" s="14" t="s">
        <v>113</v>
      </c>
      <c r="C96" s="22">
        <v>24875</v>
      </c>
      <c r="D96" s="15">
        <v>24065</v>
      </c>
      <c r="E96" s="15">
        <v>22833</v>
      </c>
      <c r="F96" s="15">
        <v>22586</v>
      </c>
      <c r="G96" s="15">
        <v>21289</v>
      </c>
    </row>
    <row r="97" spans="1:7" x14ac:dyDescent="0.25">
      <c r="A97" s="28" t="s">
        <v>318</v>
      </c>
      <c r="B97" s="14" t="s">
        <v>377</v>
      </c>
      <c r="C97" s="22">
        <v>22743</v>
      </c>
      <c r="D97" s="15">
        <v>21015</v>
      </c>
      <c r="E97" s="15">
        <v>19926</v>
      </c>
      <c r="F97" s="15">
        <v>19840</v>
      </c>
      <c r="G97" s="15">
        <v>19119</v>
      </c>
    </row>
    <row r="98" spans="1:7" x14ac:dyDescent="0.25">
      <c r="A98" s="28" t="s">
        <v>319</v>
      </c>
      <c r="B98" s="14" t="s">
        <v>378</v>
      </c>
      <c r="C98" s="22">
        <v>20466</v>
      </c>
      <c r="D98" s="15">
        <v>19124</v>
      </c>
      <c r="E98" s="15">
        <v>18346</v>
      </c>
      <c r="F98" s="15">
        <v>18001</v>
      </c>
      <c r="G98" s="15">
        <v>18180</v>
      </c>
    </row>
    <row r="99" spans="1:7" x14ac:dyDescent="0.25">
      <c r="A99" s="28" t="s">
        <v>114</v>
      </c>
      <c r="B99" s="14" t="s">
        <v>115</v>
      </c>
      <c r="C99" s="22">
        <v>23449</v>
      </c>
      <c r="D99" s="15">
        <v>22703</v>
      </c>
      <c r="E99" s="15">
        <v>21152</v>
      </c>
      <c r="F99" s="15">
        <v>21452</v>
      </c>
      <c r="G99" s="15">
        <v>20511</v>
      </c>
    </row>
    <row r="100" spans="1:7" x14ac:dyDescent="0.25">
      <c r="A100" s="28" t="s">
        <v>320</v>
      </c>
      <c r="B100" s="14" t="s">
        <v>379</v>
      </c>
      <c r="C100" s="22">
        <v>21543</v>
      </c>
      <c r="D100" s="15">
        <v>21086</v>
      </c>
      <c r="E100" s="15">
        <v>19927</v>
      </c>
      <c r="F100" s="15">
        <v>19870</v>
      </c>
      <c r="G100" s="15">
        <v>18768</v>
      </c>
    </row>
    <row r="101" spans="1:7" x14ac:dyDescent="0.25">
      <c r="A101" s="28" t="s">
        <v>116</v>
      </c>
      <c r="B101" s="14" t="s">
        <v>117</v>
      </c>
      <c r="C101" s="22">
        <v>22179</v>
      </c>
      <c r="D101" s="15">
        <v>21286</v>
      </c>
      <c r="E101" s="15">
        <v>20327</v>
      </c>
      <c r="F101" s="15">
        <v>19978</v>
      </c>
      <c r="G101" s="15">
        <v>19269</v>
      </c>
    </row>
    <row r="102" spans="1:7" x14ac:dyDescent="0.25">
      <c r="A102" s="28" t="s">
        <v>118</v>
      </c>
      <c r="B102" s="14" t="s">
        <v>119</v>
      </c>
      <c r="C102" s="22">
        <v>20560</v>
      </c>
      <c r="D102" s="15">
        <v>19672</v>
      </c>
      <c r="E102" s="15">
        <v>18629</v>
      </c>
      <c r="F102" s="15">
        <v>18759</v>
      </c>
      <c r="G102" s="15">
        <v>17715</v>
      </c>
    </row>
    <row r="103" spans="1:7" x14ac:dyDescent="0.25">
      <c r="A103" s="28" t="s">
        <v>120</v>
      </c>
      <c r="B103" s="14" t="s">
        <v>121</v>
      </c>
      <c r="C103" s="22">
        <v>25411</v>
      </c>
      <c r="D103" s="15">
        <v>24314</v>
      </c>
      <c r="E103" s="15">
        <v>23109</v>
      </c>
      <c r="F103" s="15">
        <v>23014</v>
      </c>
      <c r="G103" s="15">
        <v>21764</v>
      </c>
    </row>
    <row r="104" spans="1:7" x14ac:dyDescent="0.25">
      <c r="A104" s="28" t="s">
        <v>321</v>
      </c>
      <c r="B104" s="14" t="s">
        <v>380</v>
      </c>
      <c r="C104" s="22">
        <v>17783</v>
      </c>
      <c r="D104" s="15">
        <v>20381</v>
      </c>
      <c r="E104" s="15">
        <v>18840</v>
      </c>
      <c r="F104" s="15">
        <v>18902</v>
      </c>
      <c r="G104" s="15">
        <v>17005</v>
      </c>
    </row>
    <row r="105" spans="1:7" x14ac:dyDescent="0.25">
      <c r="A105" s="28" t="s">
        <v>122</v>
      </c>
      <c r="B105" s="14" t="s">
        <v>123</v>
      </c>
      <c r="C105" s="22">
        <v>25934</v>
      </c>
      <c r="D105" s="15">
        <v>24884</v>
      </c>
      <c r="E105" s="15">
        <v>23322</v>
      </c>
      <c r="F105" s="15">
        <v>23272</v>
      </c>
      <c r="G105" s="15">
        <v>22244</v>
      </c>
    </row>
    <row r="106" spans="1:7" x14ac:dyDescent="0.25">
      <c r="A106" s="28" t="s">
        <v>322</v>
      </c>
      <c r="B106" s="14" t="s">
        <v>381</v>
      </c>
      <c r="C106" s="22">
        <v>21311</v>
      </c>
      <c r="D106" s="15">
        <v>19821</v>
      </c>
      <c r="E106" s="15">
        <v>19385</v>
      </c>
      <c r="F106" s="15">
        <v>18862</v>
      </c>
      <c r="G106" s="15">
        <v>18055</v>
      </c>
    </row>
    <row r="107" spans="1:7" x14ac:dyDescent="0.25">
      <c r="A107" s="28" t="s">
        <v>124</v>
      </c>
      <c r="B107" s="14" t="s">
        <v>125</v>
      </c>
      <c r="C107" s="22">
        <v>21079</v>
      </c>
      <c r="D107" s="15">
        <v>19020</v>
      </c>
      <c r="E107" s="15">
        <v>18432</v>
      </c>
      <c r="F107" s="15">
        <v>18312</v>
      </c>
      <c r="G107" s="15">
        <v>17839</v>
      </c>
    </row>
    <row r="108" spans="1:7" x14ac:dyDescent="0.25">
      <c r="A108" s="28" t="s">
        <v>323</v>
      </c>
      <c r="B108" s="14" t="s">
        <v>382</v>
      </c>
      <c r="C108" s="22">
        <v>20101</v>
      </c>
      <c r="D108" s="15">
        <v>19732</v>
      </c>
      <c r="E108" s="15">
        <v>19391</v>
      </c>
      <c r="F108" s="15">
        <v>19646</v>
      </c>
      <c r="G108" s="15">
        <v>18771</v>
      </c>
    </row>
    <row r="109" spans="1:7" x14ac:dyDescent="0.25">
      <c r="A109" s="28" t="s">
        <v>324</v>
      </c>
      <c r="B109" s="14" t="s">
        <v>383</v>
      </c>
      <c r="C109" s="22">
        <v>18697</v>
      </c>
      <c r="D109" s="15">
        <v>17513</v>
      </c>
      <c r="E109" s="15">
        <v>16800</v>
      </c>
      <c r="F109" s="15">
        <v>17427</v>
      </c>
      <c r="G109" s="15">
        <v>17329</v>
      </c>
    </row>
    <row r="110" spans="1:7" x14ac:dyDescent="0.25">
      <c r="A110" s="28" t="s">
        <v>126</v>
      </c>
      <c r="B110" s="14" t="s">
        <v>127</v>
      </c>
      <c r="C110" s="22">
        <v>22789</v>
      </c>
      <c r="D110" s="15">
        <v>20689</v>
      </c>
      <c r="E110" s="15">
        <v>19959</v>
      </c>
      <c r="F110" s="15">
        <v>20691</v>
      </c>
      <c r="G110" s="15">
        <v>19660</v>
      </c>
    </row>
    <row r="111" spans="1:7" x14ac:dyDescent="0.25">
      <c r="A111" s="28" t="s">
        <v>128</v>
      </c>
      <c r="B111" s="14" t="s">
        <v>129</v>
      </c>
      <c r="C111" s="22">
        <v>25943</v>
      </c>
      <c r="D111" s="15">
        <v>24732</v>
      </c>
      <c r="E111" s="15">
        <v>23511</v>
      </c>
      <c r="F111" s="15">
        <v>23065</v>
      </c>
      <c r="G111" s="15">
        <v>22031</v>
      </c>
    </row>
    <row r="112" spans="1:7" x14ac:dyDescent="0.25">
      <c r="A112" s="28" t="s">
        <v>384</v>
      </c>
      <c r="B112" s="14" t="s">
        <v>385</v>
      </c>
      <c r="C112" s="49">
        <v>21634</v>
      </c>
      <c r="D112" s="15">
        <v>20714</v>
      </c>
      <c r="E112" s="15">
        <v>19448</v>
      </c>
      <c r="F112" s="15">
        <v>19190</v>
      </c>
      <c r="G112" s="15">
        <v>18615</v>
      </c>
    </row>
    <row r="113" spans="1:7" x14ac:dyDescent="0.25">
      <c r="A113" s="28" t="s">
        <v>386</v>
      </c>
      <c r="B113" s="14" t="s">
        <v>387</v>
      </c>
      <c r="C113" s="49">
        <v>21020</v>
      </c>
      <c r="D113" s="15">
        <v>19872</v>
      </c>
      <c r="E113" s="15">
        <v>20231</v>
      </c>
      <c r="F113" s="15">
        <v>19283</v>
      </c>
      <c r="G113" s="15">
        <v>18801</v>
      </c>
    </row>
    <row r="114" spans="1:7" x14ac:dyDescent="0.25">
      <c r="A114" s="28" t="s">
        <v>388</v>
      </c>
      <c r="B114" s="14" t="s">
        <v>389</v>
      </c>
      <c r="C114" s="49">
        <v>20905</v>
      </c>
      <c r="D114" s="15">
        <v>19506</v>
      </c>
      <c r="E114" s="15">
        <v>16662</v>
      </c>
      <c r="F114" s="15">
        <v>18429</v>
      </c>
      <c r="G114" s="15">
        <v>17519</v>
      </c>
    </row>
    <row r="115" spans="1:7" x14ac:dyDescent="0.25">
      <c r="A115" s="28" t="s">
        <v>130</v>
      </c>
      <c r="B115" s="14" t="s">
        <v>131</v>
      </c>
      <c r="C115" s="49">
        <v>20210</v>
      </c>
      <c r="D115" s="15">
        <v>19509</v>
      </c>
      <c r="E115" s="15">
        <v>18108</v>
      </c>
      <c r="F115" s="15">
        <v>18066</v>
      </c>
      <c r="G115" s="15">
        <v>16879</v>
      </c>
    </row>
    <row r="116" spans="1:7" x14ac:dyDescent="0.25">
      <c r="A116" s="28" t="s">
        <v>132</v>
      </c>
      <c r="B116" s="14" t="s">
        <v>133</v>
      </c>
      <c r="C116" s="49">
        <v>24421</v>
      </c>
      <c r="D116" s="15">
        <v>23648</v>
      </c>
      <c r="E116" s="15">
        <v>22890</v>
      </c>
      <c r="F116" s="15">
        <v>22619</v>
      </c>
      <c r="G116" s="15">
        <v>21506</v>
      </c>
    </row>
    <row r="117" spans="1:7" x14ac:dyDescent="0.25">
      <c r="A117" s="28" t="s">
        <v>136</v>
      </c>
      <c r="B117" s="14" t="s">
        <v>137</v>
      </c>
      <c r="C117" s="49">
        <v>25119</v>
      </c>
      <c r="D117" s="15">
        <v>23934</v>
      </c>
      <c r="E117" s="15">
        <v>22717</v>
      </c>
      <c r="F117" s="15">
        <v>22414</v>
      </c>
      <c r="G117" s="15">
        <v>21589</v>
      </c>
    </row>
    <row r="118" spans="1:7" x14ac:dyDescent="0.25">
      <c r="A118" s="28" t="s">
        <v>390</v>
      </c>
      <c r="B118" s="14" t="s">
        <v>391</v>
      </c>
      <c r="C118" s="49">
        <v>20855</v>
      </c>
      <c r="D118" s="15">
        <v>18559</v>
      </c>
      <c r="E118" s="15">
        <v>17529</v>
      </c>
      <c r="F118" s="15">
        <v>17702</v>
      </c>
      <c r="G118" s="15">
        <v>18533</v>
      </c>
    </row>
    <row r="119" spans="1:7" x14ac:dyDescent="0.25">
      <c r="A119" s="28" t="s">
        <v>392</v>
      </c>
      <c r="B119" s="14" t="s">
        <v>393</v>
      </c>
      <c r="C119" s="49">
        <v>19307</v>
      </c>
      <c r="D119" s="15">
        <v>18854</v>
      </c>
      <c r="E119" s="15">
        <v>16955</v>
      </c>
      <c r="F119" s="15">
        <v>17223</v>
      </c>
      <c r="G119" s="15">
        <v>15759</v>
      </c>
    </row>
    <row r="120" spans="1:7" x14ac:dyDescent="0.25">
      <c r="A120" s="28" t="s">
        <v>394</v>
      </c>
      <c r="B120" s="14" t="s">
        <v>395</v>
      </c>
      <c r="C120" s="49">
        <v>19275</v>
      </c>
      <c r="D120" s="15">
        <v>17669</v>
      </c>
      <c r="E120" s="15">
        <v>17604</v>
      </c>
      <c r="F120" s="15">
        <v>17156</v>
      </c>
      <c r="G120" s="15">
        <v>16712</v>
      </c>
    </row>
    <row r="121" spans="1:7" x14ac:dyDescent="0.25">
      <c r="A121" s="28" t="s">
        <v>138</v>
      </c>
      <c r="B121" s="14" t="s">
        <v>139</v>
      </c>
      <c r="C121" s="49">
        <v>23164</v>
      </c>
      <c r="D121" s="15">
        <v>22518</v>
      </c>
      <c r="E121" s="15">
        <v>20897</v>
      </c>
      <c r="F121" s="15">
        <v>20145</v>
      </c>
      <c r="G121" s="15">
        <v>19743</v>
      </c>
    </row>
    <row r="122" spans="1:7" x14ac:dyDescent="0.25">
      <c r="A122" s="28" t="s">
        <v>396</v>
      </c>
      <c r="B122" s="14" t="s">
        <v>397</v>
      </c>
      <c r="C122" s="49">
        <v>18368</v>
      </c>
      <c r="D122" s="15">
        <v>16774</v>
      </c>
      <c r="E122" s="15">
        <v>15869</v>
      </c>
      <c r="F122" s="15">
        <v>17212</v>
      </c>
      <c r="G122" s="15">
        <v>16262</v>
      </c>
    </row>
    <row r="123" spans="1:7" x14ac:dyDescent="0.25">
      <c r="A123" s="28" t="s">
        <v>140</v>
      </c>
      <c r="B123" s="14" t="s">
        <v>141</v>
      </c>
      <c r="C123" s="49">
        <v>22521</v>
      </c>
      <c r="D123" s="15">
        <v>21207</v>
      </c>
      <c r="E123" s="15">
        <v>20526</v>
      </c>
      <c r="F123" s="15">
        <v>19286</v>
      </c>
      <c r="G123" s="15">
        <v>19010</v>
      </c>
    </row>
    <row r="124" spans="1:7" x14ac:dyDescent="0.25">
      <c r="A124" s="28" t="s">
        <v>142</v>
      </c>
      <c r="B124" s="14" t="s">
        <v>143</v>
      </c>
      <c r="C124" s="49">
        <v>21942</v>
      </c>
      <c r="D124" s="15">
        <v>20460</v>
      </c>
      <c r="E124" s="15">
        <v>19947</v>
      </c>
      <c r="F124" s="15">
        <v>19953</v>
      </c>
      <c r="G124" s="15">
        <v>19037</v>
      </c>
    </row>
    <row r="125" spans="1:7" x14ac:dyDescent="0.25">
      <c r="A125" s="28" t="s">
        <v>144</v>
      </c>
      <c r="B125" s="14" t="s">
        <v>145</v>
      </c>
      <c r="C125" s="49">
        <v>21363</v>
      </c>
      <c r="D125" s="15">
        <v>20343</v>
      </c>
      <c r="E125" s="15">
        <v>19047</v>
      </c>
      <c r="F125" s="15">
        <v>18498</v>
      </c>
      <c r="G125" s="15">
        <v>18073</v>
      </c>
    </row>
    <row r="126" spans="1:7" x14ac:dyDescent="0.25">
      <c r="A126" s="28" t="s">
        <v>398</v>
      </c>
      <c r="B126" s="14" t="s">
        <v>399</v>
      </c>
      <c r="C126" s="49">
        <v>20200</v>
      </c>
      <c r="D126" s="15">
        <v>19748</v>
      </c>
      <c r="E126" s="15">
        <v>17379</v>
      </c>
      <c r="F126" s="15">
        <v>17539</v>
      </c>
      <c r="G126" s="15">
        <v>17326</v>
      </c>
    </row>
    <row r="127" spans="1:7" x14ac:dyDescent="0.25">
      <c r="A127" s="28" t="s">
        <v>400</v>
      </c>
      <c r="B127" s="14" t="s">
        <v>401</v>
      </c>
      <c r="C127" s="49">
        <v>25947</v>
      </c>
      <c r="D127" s="15">
        <v>25595</v>
      </c>
      <c r="E127" s="15">
        <v>23942</v>
      </c>
      <c r="F127" s="15">
        <v>23012</v>
      </c>
      <c r="G127" s="15">
        <v>22484</v>
      </c>
    </row>
    <row r="128" spans="1:7" x14ac:dyDescent="0.25">
      <c r="A128" s="28" t="s">
        <v>148</v>
      </c>
      <c r="B128" s="14" t="s">
        <v>149</v>
      </c>
      <c r="C128" s="49">
        <v>25622</v>
      </c>
      <c r="D128" s="15">
        <v>24927</v>
      </c>
      <c r="E128" s="15">
        <v>23595</v>
      </c>
      <c r="F128" s="15">
        <v>23382</v>
      </c>
      <c r="G128" s="15">
        <v>22039</v>
      </c>
    </row>
    <row r="129" spans="1:7" x14ac:dyDescent="0.25">
      <c r="A129" s="28" t="s">
        <v>150</v>
      </c>
      <c r="B129" s="14" t="s">
        <v>151</v>
      </c>
      <c r="C129" s="49">
        <v>22872</v>
      </c>
      <c r="D129" s="15">
        <v>21699</v>
      </c>
      <c r="E129" s="15">
        <v>20490</v>
      </c>
      <c r="F129" s="15">
        <v>20329</v>
      </c>
      <c r="G129" s="15">
        <v>19950</v>
      </c>
    </row>
    <row r="130" spans="1:7" x14ac:dyDescent="0.25">
      <c r="A130" s="28" t="s">
        <v>152</v>
      </c>
      <c r="B130" s="14" t="s">
        <v>153</v>
      </c>
      <c r="C130" s="49">
        <v>26290</v>
      </c>
      <c r="D130" s="15">
        <v>24894</v>
      </c>
      <c r="E130" s="15">
        <v>23842</v>
      </c>
      <c r="F130" s="15">
        <v>23719</v>
      </c>
      <c r="G130" s="15">
        <v>22778</v>
      </c>
    </row>
    <row r="131" spans="1:7" x14ac:dyDescent="0.25">
      <c r="A131" s="28" t="s">
        <v>146</v>
      </c>
      <c r="B131" s="14" t="s">
        <v>147</v>
      </c>
      <c r="C131" s="49">
        <v>23987</v>
      </c>
      <c r="D131" s="15">
        <v>22237</v>
      </c>
      <c r="E131" s="15">
        <v>21819</v>
      </c>
      <c r="F131" s="15">
        <v>21068</v>
      </c>
      <c r="G131" s="15">
        <v>19936</v>
      </c>
    </row>
    <row r="132" spans="1:7" x14ac:dyDescent="0.25">
      <c r="A132" s="28" t="s">
        <v>154</v>
      </c>
      <c r="B132" s="14" t="s">
        <v>155</v>
      </c>
      <c r="C132" s="49">
        <v>21775</v>
      </c>
      <c r="D132" s="15">
        <v>20782</v>
      </c>
      <c r="E132" s="15">
        <v>19290</v>
      </c>
      <c r="F132" s="15">
        <v>19175</v>
      </c>
      <c r="G132" s="15">
        <v>18204</v>
      </c>
    </row>
    <row r="133" spans="1:7" x14ac:dyDescent="0.25">
      <c r="A133" s="28" t="s">
        <v>156</v>
      </c>
      <c r="B133" s="14" t="s">
        <v>157</v>
      </c>
      <c r="C133" s="49">
        <v>22869</v>
      </c>
      <c r="D133" s="15">
        <v>22040</v>
      </c>
      <c r="E133" s="15">
        <v>20885</v>
      </c>
      <c r="F133" s="15">
        <v>20770</v>
      </c>
      <c r="G133" s="15">
        <v>20541</v>
      </c>
    </row>
    <row r="134" spans="1:7" x14ac:dyDescent="0.25">
      <c r="A134" s="28" t="s">
        <v>158</v>
      </c>
      <c r="B134" s="14" t="s">
        <v>159</v>
      </c>
      <c r="C134" s="49">
        <v>21369</v>
      </c>
      <c r="D134" s="15">
        <v>20491</v>
      </c>
      <c r="E134" s="15">
        <v>19389</v>
      </c>
      <c r="F134" s="15">
        <v>18961</v>
      </c>
      <c r="G134" s="15">
        <v>18293</v>
      </c>
    </row>
    <row r="135" spans="1:7" x14ac:dyDescent="0.25">
      <c r="A135" s="28" t="s">
        <v>160</v>
      </c>
      <c r="B135" s="14" t="s">
        <v>161</v>
      </c>
      <c r="C135" s="49">
        <v>25417</v>
      </c>
      <c r="D135" s="15">
        <v>24465</v>
      </c>
      <c r="E135" s="15">
        <v>23069</v>
      </c>
      <c r="F135" s="15">
        <v>23304</v>
      </c>
      <c r="G135" s="15">
        <v>21814</v>
      </c>
    </row>
    <row r="136" spans="1:7" x14ac:dyDescent="0.25">
      <c r="A136" s="28" t="s">
        <v>162</v>
      </c>
      <c r="B136" s="14" t="s">
        <v>163</v>
      </c>
      <c r="C136" s="49">
        <v>26279</v>
      </c>
      <c r="D136" s="15">
        <v>25383</v>
      </c>
      <c r="E136" s="15">
        <v>24149</v>
      </c>
      <c r="F136" s="15">
        <v>24227</v>
      </c>
      <c r="G136" s="15">
        <v>23073</v>
      </c>
    </row>
    <row r="137" spans="1:7" x14ac:dyDescent="0.25">
      <c r="A137" s="28" t="s">
        <v>402</v>
      </c>
      <c r="B137" s="14" t="s">
        <v>403</v>
      </c>
      <c r="C137" s="49">
        <v>21147</v>
      </c>
      <c r="D137" s="15">
        <v>20603</v>
      </c>
      <c r="E137" s="15">
        <v>19913</v>
      </c>
      <c r="F137" s="15">
        <v>20217</v>
      </c>
      <c r="G137" s="15">
        <v>19115</v>
      </c>
    </row>
    <row r="138" spans="1:7" x14ac:dyDescent="0.25">
      <c r="A138" s="28" t="s">
        <v>404</v>
      </c>
      <c r="B138" s="14" t="s">
        <v>405</v>
      </c>
      <c r="C138" s="49">
        <v>20183</v>
      </c>
      <c r="D138" s="15">
        <v>20435</v>
      </c>
      <c r="E138" s="15">
        <v>19197</v>
      </c>
      <c r="F138" s="15">
        <v>18170</v>
      </c>
      <c r="G138" s="15">
        <v>19507</v>
      </c>
    </row>
    <row r="139" spans="1:7" x14ac:dyDescent="0.25">
      <c r="A139" s="28" t="s">
        <v>164</v>
      </c>
      <c r="B139" s="14" t="s">
        <v>165</v>
      </c>
      <c r="C139" s="49">
        <v>25085</v>
      </c>
      <c r="D139" s="15">
        <v>23667</v>
      </c>
      <c r="E139" s="15">
        <v>22244</v>
      </c>
      <c r="F139" s="15">
        <v>22162</v>
      </c>
      <c r="G139" s="15">
        <v>21235</v>
      </c>
    </row>
    <row r="140" spans="1:7" x14ac:dyDescent="0.25">
      <c r="A140" s="28" t="s">
        <v>406</v>
      </c>
      <c r="B140" s="14" t="s">
        <v>407</v>
      </c>
      <c r="C140" s="49">
        <v>22434</v>
      </c>
      <c r="D140" s="15">
        <v>21043</v>
      </c>
      <c r="E140" s="15">
        <v>20033</v>
      </c>
      <c r="F140" s="15">
        <v>19744</v>
      </c>
      <c r="G140" s="15">
        <v>17902</v>
      </c>
    </row>
    <row r="141" spans="1:7" x14ac:dyDescent="0.25">
      <c r="A141" s="28" t="s">
        <v>166</v>
      </c>
      <c r="B141" s="14" t="s">
        <v>167</v>
      </c>
      <c r="C141" s="49">
        <v>22225</v>
      </c>
      <c r="D141" s="15">
        <v>21306</v>
      </c>
      <c r="E141" s="15">
        <v>19522</v>
      </c>
      <c r="F141" s="15">
        <v>19501</v>
      </c>
      <c r="G141" s="15">
        <v>18835</v>
      </c>
    </row>
    <row r="142" spans="1:7" x14ac:dyDescent="0.25">
      <c r="A142" s="28" t="s">
        <v>408</v>
      </c>
      <c r="B142" s="14" t="s">
        <v>409</v>
      </c>
      <c r="C142" s="49">
        <v>20938</v>
      </c>
      <c r="D142" s="15">
        <v>19639</v>
      </c>
      <c r="E142" s="15">
        <v>19026</v>
      </c>
      <c r="F142" s="15">
        <v>19033</v>
      </c>
      <c r="G142" s="15">
        <v>18011</v>
      </c>
    </row>
    <row r="143" spans="1:7" x14ac:dyDescent="0.25">
      <c r="A143" s="28" t="s">
        <v>168</v>
      </c>
      <c r="B143" s="14" t="s">
        <v>169</v>
      </c>
      <c r="C143" s="49">
        <v>27802</v>
      </c>
      <c r="D143" s="15">
        <v>26395</v>
      </c>
      <c r="E143" s="15">
        <v>24657</v>
      </c>
      <c r="F143" s="15">
        <v>23758</v>
      </c>
      <c r="G143" s="15">
        <v>22616</v>
      </c>
    </row>
    <row r="144" spans="1:7" x14ac:dyDescent="0.25">
      <c r="A144" s="28" t="s">
        <v>170</v>
      </c>
      <c r="B144" s="14" t="s">
        <v>171</v>
      </c>
      <c r="C144" s="49">
        <v>23228</v>
      </c>
      <c r="D144" s="15">
        <v>21893</v>
      </c>
      <c r="E144" s="15">
        <v>20753</v>
      </c>
      <c r="F144" s="15">
        <v>20887</v>
      </c>
      <c r="G144" s="15">
        <v>19586</v>
      </c>
    </row>
    <row r="145" spans="1:7" x14ac:dyDescent="0.25">
      <c r="A145" s="28" t="s">
        <v>172</v>
      </c>
      <c r="B145" s="14" t="s">
        <v>173</v>
      </c>
      <c r="C145" s="49">
        <v>23408</v>
      </c>
      <c r="D145" s="15">
        <v>22429</v>
      </c>
      <c r="E145" s="15">
        <v>21581</v>
      </c>
      <c r="F145" s="15">
        <v>20159</v>
      </c>
      <c r="G145" s="15">
        <v>19196</v>
      </c>
    </row>
    <row r="146" spans="1:7" x14ac:dyDescent="0.25">
      <c r="A146" s="28" t="s">
        <v>176</v>
      </c>
      <c r="B146" s="14" t="s">
        <v>177</v>
      </c>
      <c r="C146" s="49">
        <v>22259</v>
      </c>
      <c r="D146" s="15">
        <v>21037</v>
      </c>
      <c r="E146" s="15">
        <v>19732</v>
      </c>
      <c r="F146" s="15">
        <v>19909</v>
      </c>
      <c r="G146" s="15">
        <v>18664</v>
      </c>
    </row>
    <row r="147" spans="1:7" x14ac:dyDescent="0.25">
      <c r="A147" s="28" t="s">
        <v>410</v>
      </c>
      <c r="B147" s="14" t="s">
        <v>411</v>
      </c>
      <c r="C147" s="49">
        <v>21339</v>
      </c>
      <c r="D147" s="15">
        <v>19464</v>
      </c>
      <c r="E147" s="15">
        <v>18624</v>
      </c>
      <c r="F147" s="15">
        <v>18991</v>
      </c>
      <c r="G147" s="15">
        <v>17786</v>
      </c>
    </row>
    <row r="148" spans="1:7" x14ac:dyDescent="0.25">
      <c r="A148" s="28" t="s">
        <v>412</v>
      </c>
      <c r="B148" s="14" t="s">
        <v>413</v>
      </c>
      <c r="C148" s="49">
        <v>19618</v>
      </c>
      <c r="D148" s="15">
        <v>19074</v>
      </c>
      <c r="E148" s="15">
        <v>18492</v>
      </c>
      <c r="F148" s="15">
        <v>18181</v>
      </c>
      <c r="G148" s="15">
        <v>17456</v>
      </c>
    </row>
    <row r="149" spans="1:7" x14ac:dyDescent="0.25">
      <c r="A149" s="28" t="s">
        <v>178</v>
      </c>
      <c r="B149" s="14" t="s">
        <v>179</v>
      </c>
      <c r="C149" s="49">
        <v>20471</v>
      </c>
      <c r="D149" s="15">
        <v>19947</v>
      </c>
      <c r="E149" s="15">
        <v>18275</v>
      </c>
      <c r="F149" s="15">
        <v>18447</v>
      </c>
      <c r="G149" s="15">
        <v>18477</v>
      </c>
    </row>
    <row r="150" spans="1:7" x14ac:dyDescent="0.25">
      <c r="A150" s="28" t="s">
        <v>414</v>
      </c>
      <c r="B150" s="14" t="s">
        <v>415</v>
      </c>
      <c r="C150" s="49">
        <v>24495</v>
      </c>
      <c r="D150" s="15">
        <v>24578</v>
      </c>
      <c r="E150" s="15">
        <v>23662</v>
      </c>
      <c r="F150" s="15">
        <v>24005</v>
      </c>
      <c r="G150" s="15">
        <v>23206</v>
      </c>
    </row>
    <row r="151" spans="1:7" x14ac:dyDescent="0.25">
      <c r="A151" s="28" t="s">
        <v>184</v>
      </c>
      <c r="B151" s="14" t="s">
        <v>185</v>
      </c>
      <c r="C151" s="49">
        <v>24334</v>
      </c>
      <c r="D151" s="15">
        <v>23176</v>
      </c>
      <c r="E151" s="15">
        <v>21653</v>
      </c>
      <c r="F151" s="15">
        <v>21395</v>
      </c>
      <c r="G151" s="15">
        <v>19757</v>
      </c>
    </row>
    <row r="152" spans="1:7" x14ac:dyDescent="0.25">
      <c r="A152" s="28" t="s">
        <v>416</v>
      </c>
      <c r="B152" s="14" t="s">
        <v>417</v>
      </c>
      <c r="C152" s="49">
        <v>20688</v>
      </c>
      <c r="D152" s="15">
        <v>19979</v>
      </c>
      <c r="E152" s="15">
        <v>18814</v>
      </c>
      <c r="F152" s="15">
        <v>18943</v>
      </c>
      <c r="G152" s="15">
        <v>17881</v>
      </c>
    </row>
    <row r="153" spans="1:7" x14ac:dyDescent="0.25">
      <c r="A153" s="28" t="s">
        <v>186</v>
      </c>
      <c r="B153" s="14" t="s">
        <v>187</v>
      </c>
      <c r="C153" s="49">
        <v>23129</v>
      </c>
      <c r="D153" s="15">
        <v>21960</v>
      </c>
      <c r="E153" s="15">
        <v>20859</v>
      </c>
      <c r="F153" s="15">
        <v>20982</v>
      </c>
      <c r="G153" s="15">
        <v>19075</v>
      </c>
    </row>
    <row r="154" spans="1:7" x14ac:dyDescent="0.25">
      <c r="A154" s="28" t="s">
        <v>180</v>
      </c>
      <c r="B154" s="14" t="s">
        <v>181</v>
      </c>
      <c r="C154" s="49">
        <v>19839</v>
      </c>
      <c r="D154" s="15">
        <v>18613</v>
      </c>
      <c r="E154" s="15">
        <v>17802</v>
      </c>
      <c r="F154" s="15">
        <v>17487</v>
      </c>
      <c r="G154" s="15">
        <v>16813</v>
      </c>
    </row>
    <row r="155" spans="1:7" x14ac:dyDescent="0.25">
      <c r="A155" s="28" t="s">
        <v>418</v>
      </c>
      <c r="B155" s="14" t="s">
        <v>419</v>
      </c>
      <c r="C155" s="49">
        <v>19073</v>
      </c>
      <c r="D155" s="15">
        <v>17851</v>
      </c>
      <c r="E155" s="15">
        <v>17388</v>
      </c>
      <c r="F155" s="15">
        <v>16713</v>
      </c>
      <c r="G155" s="15">
        <v>16589</v>
      </c>
    </row>
    <row r="156" spans="1:7" x14ac:dyDescent="0.25">
      <c r="A156" s="28" t="s">
        <v>182</v>
      </c>
      <c r="B156" s="14" t="s">
        <v>183</v>
      </c>
      <c r="C156" s="49">
        <v>24375</v>
      </c>
      <c r="D156" s="15">
        <v>21895</v>
      </c>
      <c r="E156" s="15">
        <v>21593</v>
      </c>
      <c r="F156" s="15">
        <v>21364</v>
      </c>
      <c r="G156" s="15">
        <v>20677</v>
      </c>
    </row>
    <row r="157" spans="1:7" x14ac:dyDescent="0.25">
      <c r="A157" s="28" t="s">
        <v>188</v>
      </c>
      <c r="B157" s="14" t="s">
        <v>189</v>
      </c>
      <c r="C157" s="49">
        <v>27050</v>
      </c>
      <c r="D157" s="15">
        <v>25640</v>
      </c>
      <c r="E157" s="15">
        <v>24666</v>
      </c>
      <c r="F157" s="15">
        <v>24335</v>
      </c>
      <c r="G157" s="15">
        <v>23661</v>
      </c>
    </row>
    <row r="158" spans="1:7" x14ac:dyDescent="0.25">
      <c r="A158" s="28" t="s">
        <v>420</v>
      </c>
      <c r="B158" s="14" t="s">
        <v>421</v>
      </c>
      <c r="C158" s="49">
        <v>21585</v>
      </c>
      <c r="D158" s="15">
        <v>20764</v>
      </c>
      <c r="E158" s="15">
        <v>19301</v>
      </c>
      <c r="F158" s="15">
        <v>19072</v>
      </c>
      <c r="G158" s="15">
        <v>17971</v>
      </c>
    </row>
    <row r="159" spans="1:7" x14ac:dyDescent="0.25">
      <c r="A159" s="28" t="s">
        <v>190</v>
      </c>
      <c r="B159" s="14" t="s">
        <v>191</v>
      </c>
      <c r="C159" s="49">
        <v>22576</v>
      </c>
      <c r="D159" s="15">
        <v>21743</v>
      </c>
      <c r="E159" s="15">
        <v>21364</v>
      </c>
      <c r="F159" s="15">
        <v>20230</v>
      </c>
      <c r="G159" s="15">
        <v>19982</v>
      </c>
    </row>
    <row r="160" spans="1:7" x14ac:dyDescent="0.25">
      <c r="A160" s="28" t="s">
        <v>192</v>
      </c>
      <c r="B160" s="14" t="s">
        <v>193</v>
      </c>
      <c r="C160" s="49">
        <v>22654</v>
      </c>
      <c r="D160" s="15">
        <v>20973</v>
      </c>
      <c r="E160" s="15">
        <v>20055</v>
      </c>
      <c r="F160" s="15">
        <v>20231</v>
      </c>
      <c r="G160" s="15">
        <v>20031</v>
      </c>
    </row>
    <row r="161" spans="1:7" x14ac:dyDescent="0.25">
      <c r="A161" s="28" t="s">
        <v>194</v>
      </c>
      <c r="B161" s="14" t="s">
        <v>195</v>
      </c>
      <c r="C161" s="49">
        <v>28092</v>
      </c>
      <c r="D161" s="15">
        <v>27053</v>
      </c>
      <c r="E161" s="15">
        <v>25746</v>
      </c>
      <c r="F161" s="15">
        <v>25789</v>
      </c>
      <c r="G161" s="15">
        <v>24645</v>
      </c>
    </row>
    <row r="162" spans="1:7" x14ac:dyDescent="0.25">
      <c r="A162" s="28" t="s">
        <v>196</v>
      </c>
      <c r="B162" s="14" t="s">
        <v>197</v>
      </c>
      <c r="C162" s="49">
        <v>23289</v>
      </c>
      <c r="D162" s="15">
        <v>19808</v>
      </c>
      <c r="E162" s="15">
        <v>21502</v>
      </c>
      <c r="F162" s="15">
        <v>21046</v>
      </c>
      <c r="G162" s="15">
        <v>20096</v>
      </c>
    </row>
    <row r="163" spans="1:7" x14ac:dyDescent="0.25">
      <c r="A163" s="28" t="s">
        <v>200</v>
      </c>
      <c r="B163" s="14" t="s">
        <v>201</v>
      </c>
      <c r="C163" s="49">
        <v>22090</v>
      </c>
      <c r="D163" s="15">
        <v>21117</v>
      </c>
      <c r="E163" s="15">
        <v>19774</v>
      </c>
      <c r="F163" s="15">
        <v>19683</v>
      </c>
      <c r="G163" s="15">
        <v>17922</v>
      </c>
    </row>
    <row r="164" spans="1:7" x14ac:dyDescent="0.25">
      <c r="A164" s="28" t="s">
        <v>198</v>
      </c>
      <c r="B164" s="14" t="s">
        <v>199</v>
      </c>
      <c r="C164" s="49">
        <v>23983</v>
      </c>
      <c r="D164" s="15">
        <v>23839</v>
      </c>
      <c r="E164" s="15">
        <v>23499</v>
      </c>
      <c r="F164" s="15">
        <v>22805</v>
      </c>
      <c r="G164" s="15">
        <v>21744</v>
      </c>
    </row>
    <row r="165" spans="1:7" x14ac:dyDescent="0.25">
      <c r="A165" s="28" t="s">
        <v>422</v>
      </c>
      <c r="B165" s="14" t="s">
        <v>423</v>
      </c>
      <c r="C165" s="49">
        <v>18801</v>
      </c>
      <c r="D165" s="15">
        <v>17104</v>
      </c>
      <c r="E165" s="15">
        <v>16258</v>
      </c>
      <c r="F165" s="15">
        <v>16018</v>
      </c>
      <c r="G165" s="15">
        <v>15516</v>
      </c>
    </row>
    <row r="166" spans="1:7" x14ac:dyDescent="0.25">
      <c r="A166" s="28" t="s">
        <v>202</v>
      </c>
      <c r="B166" s="14" t="s">
        <v>203</v>
      </c>
      <c r="C166" s="49">
        <v>30237</v>
      </c>
      <c r="D166" s="15">
        <v>28971</v>
      </c>
      <c r="E166" s="15">
        <v>27774</v>
      </c>
      <c r="F166" s="15">
        <v>27843</v>
      </c>
      <c r="G166" s="15">
        <v>26871</v>
      </c>
    </row>
    <row r="167" spans="1:7" x14ac:dyDescent="0.25">
      <c r="A167" s="28" t="s">
        <v>204</v>
      </c>
      <c r="B167" s="14" t="s">
        <v>205</v>
      </c>
      <c r="C167" s="49">
        <v>19466</v>
      </c>
      <c r="D167" s="15">
        <v>18696</v>
      </c>
      <c r="E167" s="15">
        <v>18392</v>
      </c>
      <c r="F167" s="15">
        <v>17417</v>
      </c>
      <c r="G167" s="15">
        <v>16353</v>
      </c>
    </row>
    <row r="168" spans="1:7" x14ac:dyDescent="0.25">
      <c r="A168" s="28" t="s">
        <v>206</v>
      </c>
      <c r="B168" s="14" t="s">
        <v>207</v>
      </c>
      <c r="C168" s="49">
        <v>21791</v>
      </c>
      <c r="D168" s="15">
        <v>20488</v>
      </c>
      <c r="E168" s="15">
        <v>19106</v>
      </c>
      <c r="F168" s="15">
        <v>19167</v>
      </c>
      <c r="G168" s="15">
        <v>18441</v>
      </c>
    </row>
    <row r="169" spans="1:7" x14ac:dyDescent="0.25">
      <c r="A169" s="28" t="s">
        <v>424</v>
      </c>
      <c r="B169" s="14" t="s">
        <v>425</v>
      </c>
      <c r="C169" s="49">
        <v>23308</v>
      </c>
      <c r="D169" s="15">
        <v>21478</v>
      </c>
      <c r="E169" s="15">
        <v>21114</v>
      </c>
      <c r="F169" s="15">
        <v>20379</v>
      </c>
      <c r="G169" s="15">
        <v>19876</v>
      </c>
    </row>
    <row r="170" spans="1:7" x14ac:dyDescent="0.25">
      <c r="A170" s="28" t="s">
        <v>208</v>
      </c>
      <c r="B170" s="14" t="s">
        <v>209</v>
      </c>
      <c r="C170" s="49">
        <v>24000</v>
      </c>
      <c r="D170" s="15">
        <v>23169</v>
      </c>
      <c r="E170" s="15">
        <v>21438</v>
      </c>
      <c r="F170" s="15">
        <v>21411</v>
      </c>
      <c r="G170" s="15">
        <v>19227</v>
      </c>
    </row>
    <row r="171" spans="1:7" x14ac:dyDescent="0.25">
      <c r="A171" s="28" t="s">
        <v>174</v>
      </c>
      <c r="B171" s="14" t="s">
        <v>175</v>
      </c>
      <c r="C171" s="49">
        <v>24698</v>
      </c>
      <c r="D171" s="15">
        <v>23620</v>
      </c>
      <c r="E171" s="15">
        <v>22375</v>
      </c>
      <c r="F171" s="15">
        <v>22457</v>
      </c>
      <c r="G171" s="15">
        <v>20292</v>
      </c>
    </row>
    <row r="172" spans="1:7" x14ac:dyDescent="0.25">
      <c r="A172" s="28" t="s">
        <v>134</v>
      </c>
      <c r="B172" s="14" t="s">
        <v>135</v>
      </c>
      <c r="C172" s="49">
        <v>25487</v>
      </c>
      <c r="D172" s="15">
        <v>24305</v>
      </c>
      <c r="E172" s="15">
        <v>23596</v>
      </c>
      <c r="F172" s="15">
        <v>23622</v>
      </c>
      <c r="G172" s="15">
        <v>22143</v>
      </c>
    </row>
    <row r="173" spans="1:7" x14ac:dyDescent="0.25">
      <c r="A173" s="28" t="s">
        <v>79</v>
      </c>
      <c r="B173" s="14" t="s">
        <v>426</v>
      </c>
      <c r="C173" s="49">
        <v>24803</v>
      </c>
      <c r="D173" s="15">
        <v>23263</v>
      </c>
      <c r="E173" s="15">
        <v>22186</v>
      </c>
      <c r="F173" s="15">
        <v>22226</v>
      </c>
      <c r="G173" s="15">
        <v>20484</v>
      </c>
    </row>
    <row r="174" spans="1:7" x14ac:dyDescent="0.25">
      <c r="A174" s="18" t="s">
        <v>427</v>
      </c>
      <c r="B174" s="16" t="s">
        <v>428</v>
      </c>
      <c r="C174" s="23">
        <v>23813</v>
      </c>
      <c r="D174" s="17">
        <v>21486</v>
      </c>
      <c r="E174" s="17">
        <v>20660</v>
      </c>
      <c r="F174" s="17">
        <v>19734</v>
      </c>
      <c r="G174" s="17">
        <v>19340</v>
      </c>
    </row>
    <row r="175" spans="1:7" x14ac:dyDescent="0.25">
      <c r="A175" s="18" t="s">
        <v>429</v>
      </c>
      <c r="B175" s="16" t="s">
        <v>430</v>
      </c>
      <c r="C175" s="23">
        <v>19676</v>
      </c>
      <c r="D175" s="17">
        <v>19109</v>
      </c>
      <c r="E175" s="17">
        <v>18021</v>
      </c>
      <c r="F175" s="17">
        <v>18703</v>
      </c>
      <c r="G175" s="17">
        <v>17775</v>
      </c>
    </row>
    <row r="176" spans="1:7" x14ac:dyDescent="0.25">
      <c r="A176" s="18" t="s">
        <v>431</v>
      </c>
      <c r="B176" s="16" t="s">
        <v>432</v>
      </c>
      <c r="C176" s="23">
        <v>19791</v>
      </c>
      <c r="D176" s="17">
        <v>16615</v>
      </c>
      <c r="E176" s="17">
        <v>16625</v>
      </c>
      <c r="F176" s="17">
        <v>16594</v>
      </c>
      <c r="G176" s="17">
        <v>15561</v>
      </c>
    </row>
    <row r="177" spans="1:7" x14ac:dyDescent="0.25">
      <c r="A177" s="18" t="s">
        <v>433</v>
      </c>
      <c r="B177" s="16" t="s">
        <v>434</v>
      </c>
      <c r="C177" s="23">
        <v>21040</v>
      </c>
      <c r="D177" s="17">
        <v>20508</v>
      </c>
      <c r="E177" s="17">
        <v>19371</v>
      </c>
      <c r="F177" s="17">
        <v>19173</v>
      </c>
      <c r="G177" s="17">
        <v>17936</v>
      </c>
    </row>
    <row r="178" spans="1:7" x14ac:dyDescent="0.25">
      <c r="A178" s="18" t="s">
        <v>435</v>
      </c>
      <c r="B178" s="16" t="s">
        <v>436</v>
      </c>
      <c r="C178" s="23">
        <v>20443</v>
      </c>
      <c r="D178" s="17">
        <v>19497</v>
      </c>
      <c r="E178" s="17">
        <v>18101</v>
      </c>
      <c r="F178" s="17">
        <v>18452</v>
      </c>
      <c r="G178" s="17">
        <v>17326</v>
      </c>
    </row>
    <row r="179" spans="1:7" x14ac:dyDescent="0.25">
      <c r="A179" s="18" t="s">
        <v>437</v>
      </c>
      <c r="B179" s="16" t="s">
        <v>211</v>
      </c>
      <c r="C179" s="23">
        <v>18985</v>
      </c>
      <c r="D179" s="17">
        <v>18426</v>
      </c>
      <c r="E179" s="17">
        <v>17087</v>
      </c>
      <c r="F179" s="17">
        <v>17432</v>
      </c>
      <c r="G179" s="17">
        <v>17121</v>
      </c>
    </row>
    <row r="180" spans="1:7" x14ac:dyDescent="0.25">
      <c r="A180" s="18" t="s">
        <v>438</v>
      </c>
      <c r="B180" s="16" t="s">
        <v>439</v>
      </c>
      <c r="C180" s="23">
        <v>24672</v>
      </c>
      <c r="D180" s="17">
        <v>22745</v>
      </c>
      <c r="E180" s="17">
        <v>22407</v>
      </c>
      <c r="F180" s="17">
        <v>22447</v>
      </c>
      <c r="G180" s="17">
        <v>21152</v>
      </c>
    </row>
    <row r="181" spans="1:7" x14ac:dyDescent="0.25">
      <c r="A181" s="18" t="s">
        <v>440</v>
      </c>
      <c r="B181" s="16" t="s">
        <v>212</v>
      </c>
      <c r="C181" s="23">
        <v>27777</v>
      </c>
      <c r="D181" s="17">
        <v>27006</v>
      </c>
      <c r="E181" s="17">
        <v>25037</v>
      </c>
      <c r="F181" s="17">
        <v>25689</v>
      </c>
      <c r="G181" s="17">
        <v>24726</v>
      </c>
    </row>
    <row r="182" spans="1:7" x14ac:dyDescent="0.25">
      <c r="A182" s="18" t="s">
        <v>441</v>
      </c>
      <c r="B182" s="16" t="s">
        <v>442</v>
      </c>
      <c r="C182" s="23">
        <v>20648</v>
      </c>
      <c r="D182" s="17">
        <v>19804</v>
      </c>
      <c r="E182" s="17">
        <v>19350</v>
      </c>
      <c r="F182" s="17">
        <v>18984</v>
      </c>
      <c r="G182" s="17">
        <v>17473</v>
      </c>
    </row>
    <row r="183" spans="1:7" x14ac:dyDescent="0.25">
      <c r="A183" s="18" t="s">
        <v>443</v>
      </c>
      <c r="B183" s="16" t="s">
        <v>213</v>
      </c>
      <c r="C183" s="23">
        <v>22072</v>
      </c>
      <c r="D183" s="17">
        <v>20533</v>
      </c>
      <c r="E183" s="17">
        <v>19598</v>
      </c>
      <c r="F183" s="17">
        <v>19427</v>
      </c>
      <c r="G183" s="17">
        <v>18196</v>
      </c>
    </row>
    <row r="184" spans="1:7" x14ac:dyDescent="0.25">
      <c r="A184" s="18" t="s">
        <v>444</v>
      </c>
      <c r="B184" s="16" t="s">
        <v>445</v>
      </c>
      <c r="C184" s="23">
        <v>22994</v>
      </c>
      <c r="D184" s="17">
        <v>20430</v>
      </c>
      <c r="E184" s="17">
        <v>18694</v>
      </c>
      <c r="F184" s="17">
        <v>19254</v>
      </c>
      <c r="G184" s="17">
        <v>17612</v>
      </c>
    </row>
    <row r="185" spans="1:7" x14ac:dyDescent="0.25">
      <c r="A185" s="18" t="s">
        <v>446</v>
      </c>
      <c r="B185" s="16" t="s">
        <v>447</v>
      </c>
      <c r="C185" s="23">
        <v>24375</v>
      </c>
      <c r="D185" s="17">
        <v>24826</v>
      </c>
      <c r="E185" s="17">
        <v>23498</v>
      </c>
      <c r="F185" s="17">
        <v>23017</v>
      </c>
      <c r="G185" s="17">
        <v>21470</v>
      </c>
    </row>
    <row r="186" spans="1:7" x14ac:dyDescent="0.25">
      <c r="A186" s="18" t="s">
        <v>448</v>
      </c>
      <c r="B186" s="16" t="s">
        <v>449</v>
      </c>
      <c r="C186" s="23">
        <v>18143</v>
      </c>
      <c r="D186" s="17">
        <v>18386</v>
      </c>
      <c r="E186" s="17">
        <v>17641</v>
      </c>
      <c r="F186" s="17">
        <v>16400</v>
      </c>
      <c r="G186" s="17">
        <v>17702</v>
      </c>
    </row>
    <row r="187" spans="1:7" x14ac:dyDescent="0.25">
      <c r="A187" s="18" t="s">
        <v>450</v>
      </c>
      <c r="B187" s="16" t="s">
        <v>214</v>
      </c>
      <c r="C187" s="23">
        <v>22262</v>
      </c>
      <c r="D187" s="17">
        <v>21459</v>
      </c>
      <c r="E187" s="17">
        <v>19067</v>
      </c>
      <c r="F187" s="17">
        <v>20829</v>
      </c>
      <c r="G187" s="17">
        <v>19609</v>
      </c>
    </row>
    <row r="188" spans="1:7" x14ac:dyDescent="0.25">
      <c r="A188" s="18" t="s">
        <v>451</v>
      </c>
      <c r="B188" s="16" t="s">
        <v>452</v>
      </c>
      <c r="C188" s="23">
        <v>22131</v>
      </c>
      <c r="D188" s="17">
        <v>20660</v>
      </c>
      <c r="E188" s="17">
        <v>19666</v>
      </c>
      <c r="F188" s="17">
        <v>20058</v>
      </c>
      <c r="G188" s="17">
        <v>18580</v>
      </c>
    </row>
    <row r="189" spans="1:7" x14ac:dyDescent="0.25">
      <c r="A189" s="18" t="s">
        <v>453</v>
      </c>
      <c r="B189" s="16" t="s">
        <v>454</v>
      </c>
      <c r="C189" s="23">
        <v>26938</v>
      </c>
      <c r="D189" s="17">
        <v>24624</v>
      </c>
      <c r="E189" s="17">
        <v>24322</v>
      </c>
      <c r="F189" s="17">
        <v>26045</v>
      </c>
      <c r="G189" s="17">
        <v>23200</v>
      </c>
    </row>
    <row r="190" spans="1:7" x14ac:dyDescent="0.25">
      <c r="A190" s="18" t="s">
        <v>455</v>
      </c>
      <c r="B190" s="16" t="s">
        <v>456</v>
      </c>
      <c r="C190" s="23">
        <v>20501</v>
      </c>
      <c r="D190" s="17">
        <v>19680</v>
      </c>
      <c r="E190" s="17">
        <v>18717</v>
      </c>
      <c r="F190" s="17">
        <v>18098</v>
      </c>
      <c r="G190" s="17">
        <v>17638</v>
      </c>
    </row>
    <row r="191" spans="1:7" x14ac:dyDescent="0.25">
      <c r="A191" s="18" t="s">
        <v>457</v>
      </c>
      <c r="B191" s="16" t="s">
        <v>215</v>
      </c>
      <c r="C191" s="23">
        <v>20702</v>
      </c>
      <c r="D191" s="17">
        <v>19895</v>
      </c>
      <c r="E191" s="17">
        <v>18837</v>
      </c>
      <c r="F191" s="17">
        <v>18905</v>
      </c>
      <c r="G191" s="17">
        <v>18279</v>
      </c>
    </row>
    <row r="192" spans="1:7" x14ac:dyDescent="0.25">
      <c r="A192" s="18" t="s">
        <v>458</v>
      </c>
      <c r="B192" s="16" t="s">
        <v>216</v>
      </c>
      <c r="C192" s="23">
        <v>41253</v>
      </c>
      <c r="D192" s="17">
        <v>38628</v>
      </c>
      <c r="E192" s="17">
        <v>37377</v>
      </c>
      <c r="F192" s="17">
        <v>37024</v>
      </c>
      <c r="G192" s="17">
        <v>36795</v>
      </c>
    </row>
    <row r="193" spans="1:7" x14ac:dyDescent="0.25">
      <c r="A193" s="18" t="s">
        <v>459</v>
      </c>
      <c r="B193" s="16" t="s">
        <v>217</v>
      </c>
      <c r="C193" s="23">
        <v>24366</v>
      </c>
      <c r="D193" s="17">
        <v>22777</v>
      </c>
      <c r="E193" s="17">
        <v>22099</v>
      </c>
      <c r="F193" s="17">
        <v>21385</v>
      </c>
      <c r="G193" s="17">
        <v>20175</v>
      </c>
    </row>
    <row r="194" spans="1:7" x14ac:dyDescent="0.25">
      <c r="A194" s="18" t="s">
        <v>460</v>
      </c>
      <c r="B194" s="16" t="s">
        <v>218</v>
      </c>
      <c r="C194" s="23">
        <v>24643</v>
      </c>
      <c r="D194" s="17">
        <v>23701</v>
      </c>
      <c r="E194" s="17">
        <v>23039</v>
      </c>
      <c r="F194" s="17">
        <v>22487</v>
      </c>
      <c r="G194" s="17">
        <v>21478</v>
      </c>
    </row>
    <row r="195" spans="1:7" x14ac:dyDescent="0.25">
      <c r="A195" s="18" t="s">
        <v>461</v>
      </c>
      <c r="B195" s="16" t="s">
        <v>462</v>
      </c>
      <c r="C195" s="23">
        <v>21674</v>
      </c>
      <c r="D195" s="17">
        <v>21458</v>
      </c>
      <c r="E195" s="17">
        <v>19948</v>
      </c>
      <c r="F195" s="17">
        <v>19999</v>
      </c>
      <c r="G195" s="17">
        <v>18548</v>
      </c>
    </row>
    <row r="196" spans="1:7" x14ac:dyDescent="0.25">
      <c r="A196" s="18" t="s">
        <v>463</v>
      </c>
      <c r="B196" s="16" t="s">
        <v>464</v>
      </c>
      <c r="C196" s="23">
        <v>22642</v>
      </c>
      <c r="D196" s="17">
        <v>21651</v>
      </c>
      <c r="E196" s="17">
        <v>21047</v>
      </c>
      <c r="F196" s="17">
        <v>20476</v>
      </c>
      <c r="G196" s="17">
        <v>18927</v>
      </c>
    </row>
    <row r="197" spans="1:7" x14ac:dyDescent="0.25">
      <c r="A197" s="18" t="s">
        <v>465</v>
      </c>
      <c r="B197" s="16" t="s">
        <v>466</v>
      </c>
      <c r="C197" s="23">
        <v>24929</v>
      </c>
      <c r="D197" s="17">
        <v>24452</v>
      </c>
      <c r="E197" s="17">
        <v>22858</v>
      </c>
      <c r="F197" s="17">
        <v>25115</v>
      </c>
      <c r="G197" s="17">
        <v>23000</v>
      </c>
    </row>
    <row r="198" spans="1:7" x14ac:dyDescent="0.25">
      <c r="A198" s="18" t="s">
        <v>467</v>
      </c>
      <c r="B198" s="16" t="s">
        <v>468</v>
      </c>
      <c r="C198" s="23">
        <v>20783</v>
      </c>
      <c r="D198" s="17">
        <v>21450</v>
      </c>
      <c r="E198" s="17">
        <v>18614</v>
      </c>
      <c r="F198" s="17">
        <v>19392</v>
      </c>
      <c r="G198" s="17">
        <v>17377</v>
      </c>
    </row>
    <row r="199" spans="1:7" x14ac:dyDescent="0.25">
      <c r="A199" s="18" t="s">
        <v>469</v>
      </c>
      <c r="B199" s="16" t="s">
        <v>470</v>
      </c>
      <c r="C199" s="23">
        <v>28664</v>
      </c>
      <c r="D199" s="17">
        <v>27051</v>
      </c>
      <c r="E199" s="17">
        <v>26197</v>
      </c>
      <c r="F199" s="17">
        <v>25680</v>
      </c>
      <c r="G199" s="17">
        <v>24840</v>
      </c>
    </row>
    <row r="200" spans="1:7" x14ac:dyDescent="0.25">
      <c r="A200" s="18" t="s">
        <v>471</v>
      </c>
      <c r="B200" s="16" t="s">
        <v>472</v>
      </c>
      <c r="C200" s="23" t="s">
        <v>806</v>
      </c>
      <c r="D200" s="17">
        <v>20692</v>
      </c>
      <c r="E200" s="17">
        <v>19736</v>
      </c>
      <c r="F200" s="17" t="s">
        <v>806</v>
      </c>
      <c r="G200" s="17" t="s">
        <v>806</v>
      </c>
    </row>
    <row r="201" spans="1:7" x14ac:dyDescent="0.25">
      <c r="A201" s="18" t="s">
        <v>473</v>
      </c>
      <c r="B201" s="16" t="s">
        <v>474</v>
      </c>
      <c r="C201" s="23">
        <v>21378</v>
      </c>
      <c r="D201" s="17">
        <v>21270</v>
      </c>
      <c r="E201" s="17">
        <v>20666</v>
      </c>
      <c r="F201" s="17" t="s">
        <v>806</v>
      </c>
      <c r="G201" s="17">
        <v>20699</v>
      </c>
    </row>
    <row r="202" spans="1:7" x14ac:dyDescent="0.25">
      <c r="A202" s="18" t="s">
        <v>475</v>
      </c>
      <c r="B202" s="16" t="s">
        <v>476</v>
      </c>
      <c r="C202" s="23">
        <v>22053</v>
      </c>
      <c r="D202" s="17">
        <v>21917</v>
      </c>
      <c r="E202" s="17">
        <v>21346</v>
      </c>
      <c r="F202" s="17">
        <v>21504</v>
      </c>
      <c r="G202" s="17">
        <v>20595</v>
      </c>
    </row>
    <row r="203" spans="1:7" x14ac:dyDescent="0.25">
      <c r="A203" s="18" t="s">
        <v>477</v>
      </c>
      <c r="B203" s="16" t="s">
        <v>478</v>
      </c>
      <c r="C203" s="23">
        <v>21798</v>
      </c>
      <c r="D203" s="17">
        <v>20927</v>
      </c>
      <c r="E203" s="17">
        <v>19411</v>
      </c>
      <c r="F203" s="17">
        <v>19535</v>
      </c>
      <c r="G203" s="17">
        <v>18974</v>
      </c>
    </row>
    <row r="204" spans="1:7" x14ac:dyDescent="0.25">
      <c r="A204" s="18" t="s">
        <v>479</v>
      </c>
      <c r="B204" s="16" t="s">
        <v>480</v>
      </c>
      <c r="C204" s="23">
        <v>21794</v>
      </c>
      <c r="D204" s="17">
        <v>20460</v>
      </c>
      <c r="E204" s="17">
        <v>18923</v>
      </c>
      <c r="F204" s="17">
        <v>18651</v>
      </c>
      <c r="G204" s="17">
        <v>17305</v>
      </c>
    </row>
    <row r="205" spans="1:7" x14ac:dyDescent="0.25">
      <c r="A205" s="18" t="s">
        <v>481</v>
      </c>
      <c r="B205" s="16" t="s">
        <v>219</v>
      </c>
      <c r="C205" s="23">
        <v>24119</v>
      </c>
      <c r="D205" s="17">
        <v>22807</v>
      </c>
      <c r="E205" s="17">
        <v>22652</v>
      </c>
      <c r="F205" s="17">
        <v>22768</v>
      </c>
      <c r="G205" s="17">
        <v>21410</v>
      </c>
    </row>
    <row r="206" spans="1:7" x14ac:dyDescent="0.25">
      <c r="A206" s="18" t="s">
        <v>482</v>
      </c>
      <c r="B206" s="16" t="s">
        <v>483</v>
      </c>
      <c r="C206" s="23">
        <v>19046</v>
      </c>
      <c r="D206" s="17">
        <v>17677</v>
      </c>
      <c r="E206" s="17">
        <v>17825</v>
      </c>
      <c r="F206" s="17">
        <v>18467</v>
      </c>
      <c r="G206" s="17">
        <v>17324</v>
      </c>
    </row>
    <row r="207" spans="1:7" x14ac:dyDescent="0.25">
      <c r="A207" s="18" t="s">
        <v>484</v>
      </c>
      <c r="B207" s="16" t="s">
        <v>485</v>
      </c>
      <c r="C207" s="23">
        <v>19818</v>
      </c>
      <c r="D207" s="17">
        <v>19449</v>
      </c>
      <c r="E207" s="17">
        <v>17938</v>
      </c>
      <c r="F207" s="17">
        <v>16584</v>
      </c>
      <c r="G207" s="17">
        <v>15918</v>
      </c>
    </row>
    <row r="208" spans="1:7" x14ac:dyDescent="0.25">
      <c r="A208" s="18" t="s">
        <v>486</v>
      </c>
      <c r="B208" s="16" t="s">
        <v>220</v>
      </c>
      <c r="C208" s="23">
        <v>19926</v>
      </c>
      <c r="D208" s="17">
        <v>20883</v>
      </c>
      <c r="E208" s="17">
        <v>17987</v>
      </c>
      <c r="F208" s="17">
        <v>19336</v>
      </c>
      <c r="G208" s="17">
        <v>17377</v>
      </c>
    </row>
    <row r="209" spans="1:7" x14ac:dyDescent="0.25">
      <c r="A209" s="18" t="s">
        <v>487</v>
      </c>
      <c r="B209" s="16" t="s">
        <v>488</v>
      </c>
      <c r="C209" s="23">
        <v>15788</v>
      </c>
      <c r="D209" s="17">
        <v>17278</v>
      </c>
      <c r="E209" s="17">
        <v>15338</v>
      </c>
      <c r="F209" s="17">
        <v>16704</v>
      </c>
      <c r="G209" s="17">
        <v>14778</v>
      </c>
    </row>
    <row r="210" spans="1:7" x14ac:dyDescent="0.25">
      <c r="A210" s="18" t="s">
        <v>489</v>
      </c>
      <c r="B210" s="16" t="s">
        <v>221</v>
      </c>
      <c r="C210" s="23">
        <v>33651</v>
      </c>
      <c r="D210" s="17">
        <v>32395</v>
      </c>
      <c r="E210" s="17">
        <v>31455</v>
      </c>
      <c r="F210" s="17">
        <v>31294</v>
      </c>
      <c r="G210" s="17">
        <v>30251</v>
      </c>
    </row>
    <row r="211" spans="1:7" x14ac:dyDescent="0.25">
      <c r="A211" s="18" t="s">
        <v>490</v>
      </c>
      <c r="B211" s="16" t="s">
        <v>491</v>
      </c>
      <c r="C211" s="23" t="s">
        <v>806</v>
      </c>
      <c r="D211" s="17">
        <v>20692</v>
      </c>
      <c r="E211" s="17">
        <v>19736</v>
      </c>
      <c r="F211" s="17" t="s">
        <v>806</v>
      </c>
      <c r="G211" s="17" t="s">
        <v>806</v>
      </c>
    </row>
    <row r="212" spans="1:7" x14ac:dyDescent="0.25">
      <c r="A212" s="18" t="s">
        <v>492</v>
      </c>
      <c r="B212" s="16" t="s">
        <v>493</v>
      </c>
      <c r="C212" s="23">
        <v>19099</v>
      </c>
      <c r="D212" s="17">
        <v>18232</v>
      </c>
      <c r="E212" s="17">
        <v>16559</v>
      </c>
      <c r="F212" s="17">
        <v>17127</v>
      </c>
      <c r="G212" s="17">
        <v>16184</v>
      </c>
    </row>
    <row r="213" spans="1:7" x14ac:dyDescent="0.25">
      <c r="A213" s="18" t="s">
        <v>494</v>
      </c>
      <c r="B213" s="16" t="s">
        <v>495</v>
      </c>
      <c r="C213" s="23">
        <v>22081</v>
      </c>
      <c r="D213" s="17">
        <v>20630</v>
      </c>
      <c r="E213" s="17">
        <v>19685</v>
      </c>
      <c r="F213" s="17">
        <v>19333</v>
      </c>
      <c r="G213" s="17">
        <v>18513</v>
      </c>
    </row>
    <row r="214" spans="1:7" x14ac:dyDescent="0.25">
      <c r="A214" s="18" t="s">
        <v>496</v>
      </c>
      <c r="B214" s="16" t="s">
        <v>222</v>
      </c>
      <c r="C214" s="23">
        <v>22288</v>
      </c>
      <c r="D214" s="17">
        <v>21219</v>
      </c>
      <c r="E214" s="17">
        <v>20367</v>
      </c>
      <c r="F214" s="17">
        <v>20404</v>
      </c>
      <c r="G214" s="17">
        <v>19358</v>
      </c>
    </row>
    <row r="215" spans="1:7" x14ac:dyDescent="0.25">
      <c r="A215" s="18" t="s">
        <v>497</v>
      </c>
      <c r="B215" s="16" t="s">
        <v>498</v>
      </c>
      <c r="C215" s="23" t="s">
        <v>806</v>
      </c>
      <c r="D215" s="17">
        <v>20692</v>
      </c>
      <c r="E215" s="17">
        <v>19736</v>
      </c>
      <c r="F215" s="17" t="s">
        <v>806</v>
      </c>
      <c r="G215" s="17" t="s">
        <v>806</v>
      </c>
    </row>
    <row r="216" spans="1:7" x14ac:dyDescent="0.25">
      <c r="A216" s="18" t="s">
        <v>499</v>
      </c>
      <c r="B216" s="16" t="s">
        <v>500</v>
      </c>
      <c r="C216" s="23">
        <v>22835</v>
      </c>
      <c r="D216" s="17">
        <v>22583</v>
      </c>
      <c r="E216" s="17">
        <v>21891</v>
      </c>
      <c r="F216" s="17">
        <v>21420</v>
      </c>
      <c r="G216" s="17">
        <v>21651</v>
      </c>
    </row>
    <row r="217" spans="1:7" x14ac:dyDescent="0.25">
      <c r="A217" s="18" t="s">
        <v>501</v>
      </c>
      <c r="B217" s="16" t="s">
        <v>223</v>
      </c>
      <c r="C217" s="23">
        <v>20896</v>
      </c>
      <c r="D217" s="17">
        <v>20302</v>
      </c>
      <c r="E217" s="17">
        <v>18690</v>
      </c>
      <c r="F217" s="17">
        <v>19154</v>
      </c>
      <c r="G217" s="17">
        <v>17536</v>
      </c>
    </row>
    <row r="218" spans="1:7" x14ac:dyDescent="0.25">
      <c r="A218" s="18" t="s">
        <v>502</v>
      </c>
      <c r="B218" s="16" t="s">
        <v>224</v>
      </c>
      <c r="C218" s="23">
        <v>22601</v>
      </c>
      <c r="D218" s="17">
        <v>21586</v>
      </c>
      <c r="E218" s="17">
        <v>20501</v>
      </c>
      <c r="F218" s="17">
        <v>20109</v>
      </c>
      <c r="G218" s="17">
        <v>19324</v>
      </c>
    </row>
    <row r="219" spans="1:7" x14ac:dyDescent="0.25">
      <c r="A219" s="18" t="s">
        <v>503</v>
      </c>
      <c r="B219" s="16" t="s">
        <v>504</v>
      </c>
      <c r="C219" s="23">
        <v>24998</v>
      </c>
      <c r="D219" s="17">
        <v>22955</v>
      </c>
      <c r="E219" s="17">
        <v>21291</v>
      </c>
      <c r="F219" s="17">
        <v>20484</v>
      </c>
      <c r="G219" s="17">
        <v>19143</v>
      </c>
    </row>
    <row r="220" spans="1:7" x14ac:dyDescent="0.25">
      <c r="A220" s="18" t="s">
        <v>505</v>
      </c>
      <c r="B220" s="16" t="s">
        <v>225</v>
      </c>
      <c r="C220" s="23">
        <v>24536</v>
      </c>
      <c r="D220" s="17">
        <v>22912</v>
      </c>
      <c r="E220" s="17">
        <v>22134</v>
      </c>
      <c r="F220" s="17">
        <v>21841</v>
      </c>
      <c r="G220" s="17">
        <v>19993</v>
      </c>
    </row>
    <row r="221" spans="1:7" x14ac:dyDescent="0.25">
      <c r="A221" s="18" t="s">
        <v>506</v>
      </c>
      <c r="B221" s="16" t="s">
        <v>507</v>
      </c>
      <c r="C221" s="23">
        <v>23216</v>
      </c>
      <c r="D221" s="17">
        <v>23774</v>
      </c>
      <c r="E221" s="17">
        <v>23021</v>
      </c>
      <c r="F221" s="17">
        <v>21821</v>
      </c>
      <c r="G221" s="17">
        <v>20345</v>
      </c>
    </row>
    <row r="222" spans="1:7" x14ac:dyDescent="0.25">
      <c r="A222" s="18" t="s">
        <v>508</v>
      </c>
      <c r="B222" s="16" t="s">
        <v>226</v>
      </c>
      <c r="C222" s="23">
        <v>27291</v>
      </c>
      <c r="D222" s="17">
        <v>25837</v>
      </c>
      <c r="E222" s="17">
        <v>24825</v>
      </c>
      <c r="F222" s="17">
        <v>24923</v>
      </c>
      <c r="G222" s="17">
        <v>23306</v>
      </c>
    </row>
    <row r="223" spans="1:7" x14ac:dyDescent="0.25">
      <c r="A223" s="18" t="s">
        <v>509</v>
      </c>
      <c r="B223" s="16" t="s">
        <v>227</v>
      </c>
      <c r="C223" s="23">
        <v>22308</v>
      </c>
      <c r="D223" s="17">
        <v>22150</v>
      </c>
      <c r="E223" s="17">
        <v>20540</v>
      </c>
      <c r="F223" s="17">
        <v>21210</v>
      </c>
      <c r="G223" s="17">
        <v>20933</v>
      </c>
    </row>
    <row r="224" spans="1:7" x14ac:dyDescent="0.25">
      <c r="A224" s="18" t="s">
        <v>510</v>
      </c>
      <c r="B224" s="16" t="s">
        <v>511</v>
      </c>
      <c r="C224" s="23">
        <v>25216</v>
      </c>
      <c r="D224" s="17">
        <v>22720</v>
      </c>
      <c r="E224" s="17">
        <v>22426</v>
      </c>
      <c r="F224" s="17">
        <v>21762</v>
      </c>
      <c r="G224" s="17">
        <v>21888</v>
      </c>
    </row>
    <row r="225" spans="1:7" x14ac:dyDescent="0.25">
      <c r="A225" s="18" t="s">
        <v>512</v>
      </c>
      <c r="B225" s="16" t="s">
        <v>513</v>
      </c>
      <c r="C225" s="23">
        <v>28572</v>
      </c>
      <c r="D225" s="17">
        <v>24747</v>
      </c>
      <c r="E225" s="17">
        <v>26025</v>
      </c>
      <c r="F225" s="17">
        <v>25156</v>
      </c>
      <c r="G225" s="17">
        <v>23517</v>
      </c>
    </row>
    <row r="226" spans="1:7" x14ac:dyDescent="0.25">
      <c r="A226" s="18" t="s">
        <v>514</v>
      </c>
      <c r="B226" s="16" t="s">
        <v>515</v>
      </c>
      <c r="C226" s="23">
        <v>18520</v>
      </c>
      <c r="D226" s="17">
        <v>17184</v>
      </c>
      <c r="E226" s="17">
        <v>16526</v>
      </c>
      <c r="F226" s="17">
        <v>16219</v>
      </c>
      <c r="G226" s="17">
        <v>15424</v>
      </c>
    </row>
    <row r="227" spans="1:7" x14ac:dyDescent="0.25">
      <c r="A227" s="18" t="s">
        <v>516</v>
      </c>
      <c r="B227" s="16" t="s">
        <v>517</v>
      </c>
      <c r="C227" s="23">
        <v>19864</v>
      </c>
      <c r="D227" s="17">
        <v>20436</v>
      </c>
      <c r="E227" s="17">
        <v>17626</v>
      </c>
      <c r="F227" s="17">
        <v>19478</v>
      </c>
      <c r="G227" s="17">
        <v>16397</v>
      </c>
    </row>
    <row r="228" spans="1:7" x14ac:dyDescent="0.25">
      <c r="A228" s="18" t="s">
        <v>518</v>
      </c>
      <c r="B228" s="16" t="s">
        <v>519</v>
      </c>
      <c r="C228" s="23">
        <v>20549</v>
      </c>
      <c r="D228" s="17">
        <v>19818</v>
      </c>
      <c r="E228" s="17">
        <v>19259</v>
      </c>
      <c r="F228" s="17">
        <v>19140</v>
      </c>
      <c r="G228" s="17">
        <v>18224</v>
      </c>
    </row>
    <row r="229" spans="1:7" x14ac:dyDescent="0.25">
      <c r="A229" s="18" t="s">
        <v>520</v>
      </c>
      <c r="B229" s="16" t="s">
        <v>521</v>
      </c>
      <c r="C229" s="23">
        <v>20819</v>
      </c>
      <c r="D229" s="17">
        <v>19497</v>
      </c>
      <c r="E229" s="17">
        <v>18501</v>
      </c>
      <c r="F229" s="17">
        <v>18176</v>
      </c>
      <c r="G229" s="17">
        <v>16919</v>
      </c>
    </row>
    <row r="230" spans="1:7" x14ac:dyDescent="0.25">
      <c r="A230" s="18" t="s">
        <v>522</v>
      </c>
      <c r="B230" s="16" t="s">
        <v>523</v>
      </c>
      <c r="C230" s="23">
        <v>23101</v>
      </c>
      <c r="D230" s="17">
        <v>21545</v>
      </c>
      <c r="E230" s="17">
        <v>19216</v>
      </c>
      <c r="F230" s="17">
        <v>18658</v>
      </c>
      <c r="G230" s="17">
        <v>17974</v>
      </c>
    </row>
    <row r="231" spans="1:7" x14ac:dyDescent="0.25">
      <c r="A231" s="18" t="s">
        <v>524</v>
      </c>
      <c r="B231" s="16" t="s">
        <v>228</v>
      </c>
      <c r="C231" s="23">
        <v>25569</v>
      </c>
      <c r="D231" s="17">
        <v>25091</v>
      </c>
      <c r="E231" s="17">
        <v>23660</v>
      </c>
      <c r="F231" s="17">
        <v>23445</v>
      </c>
      <c r="G231" s="17">
        <v>21567</v>
      </c>
    </row>
    <row r="232" spans="1:7" x14ac:dyDescent="0.25">
      <c r="A232" s="18" t="s">
        <v>525</v>
      </c>
      <c r="B232" s="16" t="s">
        <v>526</v>
      </c>
      <c r="C232" s="23">
        <v>19039</v>
      </c>
      <c r="D232" s="17">
        <v>17993</v>
      </c>
      <c r="E232" s="17">
        <v>17087</v>
      </c>
      <c r="F232" s="17">
        <v>16644</v>
      </c>
      <c r="G232" s="17">
        <v>15805</v>
      </c>
    </row>
    <row r="233" spans="1:7" x14ac:dyDescent="0.25">
      <c r="A233" s="18" t="s">
        <v>527</v>
      </c>
      <c r="B233" s="16" t="s">
        <v>229</v>
      </c>
      <c r="C233" s="23">
        <v>18954</v>
      </c>
      <c r="D233" s="17">
        <v>17863</v>
      </c>
      <c r="E233" s="17">
        <v>16437</v>
      </c>
      <c r="F233" s="17">
        <v>16112</v>
      </c>
      <c r="G233" s="17">
        <v>16485</v>
      </c>
    </row>
    <row r="234" spans="1:7" x14ac:dyDescent="0.25">
      <c r="A234" s="18" t="s">
        <v>528</v>
      </c>
      <c r="B234" s="16" t="s">
        <v>230</v>
      </c>
      <c r="C234" s="23">
        <v>19622</v>
      </c>
      <c r="D234" s="17">
        <v>18696</v>
      </c>
      <c r="E234" s="17">
        <v>17503</v>
      </c>
      <c r="F234" s="17">
        <v>16716</v>
      </c>
      <c r="G234" s="17">
        <v>15806</v>
      </c>
    </row>
    <row r="235" spans="1:7" x14ac:dyDescent="0.25">
      <c r="A235" s="18" t="s">
        <v>529</v>
      </c>
      <c r="B235" s="16" t="s">
        <v>530</v>
      </c>
      <c r="C235" s="23">
        <v>24873</v>
      </c>
      <c r="D235" s="17">
        <v>24420</v>
      </c>
      <c r="E235" s="17">
        <v>23473</v>
      </c>
      <c r="F235" s="17">
        <v>22588</v>
      </c>
      <c r="G235" s="17">
        <v>22309</v>
      </c>
    </row>
    <row r="236" spans="1:7" x14ac:dyDescent="0.25">
      <c r="A236" s="18" t="s">
        <v>531</v>
      </c>
      <c r="B236" s="16" t="s">
        <v>532</v>
      </c>
      <c r="C236" s="23">
        <v>19579</v>
      </c>
      <c r="D236" s="17">
        <v>18243</v>
      </c>
      <c r="E236" s="17">
        <v>17673</v>
      </c>
      <c r="F236" s="17">
        <v>17729</v>
      </c>
      <c r="G236" s="17">
        <v>17700</v>
      </c>
    </row>
    <row r="237" spans="1:7" x14ac:dyDescent="0.25">
      <c r="A237" s="18" t="s">
        <v>533</v>
      </c>
      <c r="B237" s="16" t="s">
        <v>231</v>
      </c>
      <c r="C237" s="23">
        <v>19454</v>
      </c>
      <c r="D237" s="17">
        <v>18418</v>
      </c>
      <c r="E237" s="17">
        <v>18363</v>
      </c>
      <c r="F237" s="17">
        <v>17880</v>
      </c>
      <c r="G237" s="17">
        <v>16816</v>
      </c>
    </row>
    <row r="238" spans="1:7" x14ac:dyDescent="0.25">
      <c r="A238" s="18" t="s">
        <v>534</v>
      </c>
      <c r="B238" s="16" t="s">
        <v>535</v>
      </c>
      <c r="C238" s="23">
        <v>21493</v>
      </c>
      <c r="D238" s="17">
        <v>19187</v>
      </c>
      <c r="E238" s="17">
        <v>19098</v>
      </c>
      <c r="F238" s="17">
        <v>17799</v>
      </c>
      <c r="G238" s="17">
        <v>16257</v>
      </c>
    </row>
    <row r="239" spans="1:7" x14ac:dyDescent="0.25">
      <c r="A239" s="18" t="s">
        <v>536</v>
      </c>
      <c r="B239" s="16" t="s">
        <v>537</v>
      </c>
      <c r="C239" s="23">
        <v>18433</v>
      </c>
      <c r="D239" s="17">
        <v>17892</v>
      </c>
      <c r="E239" s="17">
        <v>17732</v>
      </c>
      <c r="F239" s="17">
        <v>17086</v>
      </c>
      <c r="G239" s="17">
        <v>16258</v>
      </c>
    </row>
    <row r="240" spans="1:7" x14ac:dyDescent="0.25">
      <c r="A240" s="18" t="s">
        <v>538</v>
      </c>
      <c r="B240" s="16" t="s">
        <v>232</v>
      </c>
      <c r="C240" s="23">
        <v>25624</v>
      </c>
      <c r="D240" s="17">
        <v>24709</v>
      </c>
      <c r="E240" s="17">
        <v>23947</v>
      </c>
      <c r="F240" s="17">
        <v>23262</v>
      </c>
      <c r="G240" s="17">
        <v>22209</v>
      </c>
    </row>
    <row r="241" spans="1:7" x14ac:dyDescent="0.25">
      <c r="A241" s="18" t="s">
        <v>539</v>
      </c>
      <c r="B241" s="16" t="s">
        <v>540</v>
      </c>
      <c r="C241" s="23">
        <v>27160</v>
      </c>
      <c r="D241" s="17">
        <v>25601</v>
      </c>
      <c r="E241" s="17">
        <v>24138</v>
      </c>
      <c r="F241" s="17">
        <v>26745</v>
      </c>
      <c r="G241" s="17">
        <v>23947</v>
      </c>
    </row>
    <row r="242" spans="1:7" x14ac:dyDescent="0.25">
      <c r="A242" s="18" t="s">
        <v>541</v>
      </c>
      <c r="B242" s="16" t="s">
        <v>542</v>
      </c>
      <c r="C242" s="23">
        <v>25060</v>
      </c>
      <c r="D242" s="17">
        <v>23901</v>
      </c>
      <c r="E242" s="17">
        <v>22969</v>
      </c>
      <c r="F242" s="17">
        <v>21799</v>
      </c>
      <c r="G242" s="17">
        <v>20998</v>
      </c>
    </row>
    <row r="243" spans="1:7" x14ac:dyDescent="0.25">
      <c r="A243" s="18" t="s">
        <v>543</v>
      </c>
      <c r="B243" s="16" t="s">
        <v>544</v>
      </c>
      <c r="C243" s="23">
        <v>22952</v>
      </c>
      <c r="D243" s="17">
        <v>22341</v>
      </c>
      <c r="E243" s="17">
        <v>21236</v>
      </c>
      <c r="F243" s="17">
        <v>20886</v>
      </c>
      <c r="G243" s="17">
        <v>19941</v>
      </c>
    </row>
    <row r="244" spans="1:7" x14ac:dyDescent="0.25">
      <c r="A244" s="18" t="s">
        <v>545</v>
      </c>
      <c r="B244" s="16" t="s">
        <v>546</v>
      </c>
      <c r="C244" s="23">
        <v>22518</v>
      </c>
      <c r="D244" s="17">
        <v>22981</v>
      </c>
      <c r="E244" s="17">
        <v>22271</v>
      </c>
      <c r="F244" s="17">
        <v>19723</v>
      </c>
      <c r="G244" s="17">
        <v>19817</v>
      </c>
    </row>
    <row r="245" spans="1:7" x14ac:dyDescent="0.25">
      <c r="A245" s="18" t="s">
        <v>547</v>
      </c>
      <c r="B245" s="16" t="s">
        <v>548</v>
      </c>
      <c r="C245" s="23">
        <v>18108</v>
      </c>
      <c r="D245" s="17">
        <v>17265</v>
      </c>
      <c r="E245" s="17">
        <v>18039</v>
      </c>
      <c r="F245" s="17">
        <v>16681</v>
      </c>
      <c r="G245" s="17">
        <v>15689</v>
      </c>
    </row>
    <row r="246" spans="1:7" x14ac:dyDescent="0.25">
      <c r="A246" s="18" t="s">
        <v>549</v>
      </c>
      <c r="B246" s="16" t="s">
        <v>550</v>
      </c>
      <c r="C246" s="23">
        <v>21888</v>
      </c>
      <c r="D246" s="17">
        <v>21004</v>
      </c>
      <c r="E246" s="17">
        <v>19852</v>
      </c>
      <c r="F246" s="17">
        <v>20141</v>
      </c>
      <c r="G246" s="17">
        <v>19042</v>
      </c>
    </row>
    <row r="247" spans="1:7" x14ac:dyDescent="0.25">
      <c r="A247" s="18" t="s">
        <v>551</v>
      </c>
      <c r="B247" s="16" t="s">
        <v>552</v>
      </c>
      <c r="C247" s="23">
        <v>18118</v>
      </c>
      <c r="D247" s="17">
        <v>17360</v>
      </c>
      <c r="E247" s="17">
        <v>16258</v>
      </c>
      <c r="F247" s="17">
        <v>15811</v>
      </c>
      <c r="G247" s="17">
        <v>16175</v>
      </c>
    </row>
    <row r="248" spans="1:7" x14ac:dyDescent="0.25">
      <c r="A248" s="18" t="s">
        <v>553</v>
      </c>
      <c r="B248" s="16" t="s">
        <v>554</v>
      </c>
      <c r="C248" s="23">
        <v>21252</v>
      </c>
      <c r="D248" s="17">
        <v>20759</v>
      </c>
      <c r="E248" s="17">
        <v>19627</v>
      </c>
      <c r="F248" s="17">
        <v>20522</v>
      </c>
      <c r="G248" s="17">
        <v>19772</v>
      </c>
    </row>
    <row r="249" spans="1:7" x14ac:dyDescent="0.25">
      <c r="A249" s="18" t="s">
        <v>555</v>
      </c>
      <c r="B249" s="16" t="s">
        <v>556</v>
      </c>
      <c r="C249" s="23">
        <v>20027</v>
      </c>
      <c r="D249" s="17">
        <v>20102</v>
      </c>
      <c r="E249" s="17">
        <v>18501</v>
      </c>
      <c r="F249" s="17">
        <v>18110</v>
      </c>
      <c r="G249" s="17">
        <v>17327</v>
      </c>
    </row>
    <row r="250" spans="1:7" x14ac:dyDescent="0.25">
      <c r="A250" s="18" t="s">
        <v>557</v>
      </c>
      <c r="B250" s="16" t="s">
        <v>558</v>
      </c>
      <c r="C250" s="23">
        <v>22547</v>
      </c>
      <c r="D250" s="17">
        <v>21816</v>
      </c>
      <c r="E250" s="17">
        <v>19761</v>
      </c>
      <c r="F250" s="17">
        <v>21602</v>
      </c>
      <c r="G250" s="17">
        <v>18969</v>
      </c>
    </row>
    <row r="251" spans="1:7" x14ac:dyDescent="0.25">
      <c r="A251" s="18" t="s">
        <v>559</v>
      </c>
      <c r="B251" s="16" t="s">
        <v>560</v>
      </c>
      <c r="C251" s="23">
        <v>20191</v>
      </c>
      <c r="D251" s="17">
        <v>19359</v>
      </c>
      <c r="E251" s="17">
        <v>17264</v>
      </c>
      <c r="F251" s="17">
        <v>17713</v>
      </c>
      <c r="G251" s="17">
        <v>16729</v>
      </c>
    </row>
    <row r="252" spans="1:7" x14ac:dyDescent="0.25">
      <c r="A252" s="18" t="s">
        <v>561</v>
      </c>
      <c r="B252" s="16" t="s">
        <v>562</v>
      </c>
      <c r="C252" s="23">
        <v>18505</v>
      </c>
      <c r="D252" s="17">
        <v>18083</v>
      </c>
      <c r="E252" s="17">
        <v>15499</v>
      </c>
      <c r="F252" s="17">
        <v>16280</v>
      </c>
      <c r="G252" s="17">
        <v>15968</v>
      </c>
    </row>
    <row r="253" spans="1:7" x14ac:dyDescent="0.25">
      <c r="A253" s="18" t="s">
        <v>563</v>
      </c>
      <c r="B253" s="16" t="s">
        <v>564</v>
      </c>
      <c r="C253" s="23">
        <v>19240</v>
      </c>
      <c r="D253" s="17">
        <v>18964</v>
      </c>
      <c r="E253" s="17">
        <v>18054</v>
      </c>
      <c r="F253" s="17">
        <v>17597</v>
      </c>
      <c r="G253" s="17">
        <v>17779</v>
      </c>
    </row>
    <row r="254" spans="1:7" x14ac:dyDescent="0.25">
      <c r="A254" s="18" t="s">
        <v>565</v>
      </c>
      <c r="B254" s="16" t="s">
        <v>233</v>
      </c>
      <c r="C254" s="23">
        <v>21601</v>
      </c>
      <c r="D254" s="17">
        <v>20426</v>
      </c>
      <c r="E254" s="17">
        <v>19968</v>
      </c>
      <c r="F254" s="17">
        <v>19620</v>
      </c>
      <c r="G254" s="17">
        <v>18678</v>
      </c>
    </row>
    <row r="255" spans="1:7" x14ac:dyDescent="0.25">
      <c r="A255" s="18" t="s">
        <v>566</v>
      </c>
      <c r="B255" s="16" t="s">
        <v>567</v>
      </c>
      <c r="C255" s="23">
        <v>20310</v>
      </c>
      <c r="D255" s="17">
        <v>20435</v>
      </c>
      <c r="E255" s="17">
        <v>21238</v>
      </c>
      <c r="F255" s="17">
        <v>15031</v>
      </c>
      <c r="G255" s="17">
        <v>17969</v>
      </c>
    </row>
    <row r="256" spans="1:7" x14ac:dyDescent="0.25">
      <c r="A256" s="18" t="s">
        <v>568</v>
      </c>
      <c r="B256" s="16" t="s">
        <v>234</v>
      </c>
      <c r="C256" s="23">
        <v>19733</v>
      </c>
      <c r="D256" s="17">
        <v>19430</v>
      </c>
      <c r="E256" s="17">
        <v>18540</v>
      </c>
      <c r="F256" s="17">
        <v>18042</v>
      </c>
      <c r="G256" s="17">
        <v>17416</v>
      </c>
    </row>
    <row r="257" spans="1:7" x14ac:dyDescent="0.25">
      <c r="A257" s="18" t="s">
        <v>569</v>
      </c>
      <c r="B257" s="16" t="s">
        <v>570</v>
      </c>
      <c r="C257" s="23">
        <v>22453</v>
      </c>
      <c r="D257" s="17">
        <v>20959</v>
      </c>
      <c r="E257" s="17">
        <v>20034</v>
      </c>
      <c r="F257" s="17">
        <v>20277</v>
      </c>
      <c r="G257" s="17">
        <v>19662</v>
      </c>
    </row>
    <row r="258" spans="1:7" x14ac:dyDescent="0.25">
      <c r="A258" s="18" t="s">
        <v>571</v>
      </c>
      <c r="B258" s="16" t="s">
        <v>572</v>
      </c>
      <c r="C258" s="23">
        <v>18105</v>
      </c>
      <c r="D258" s="17">
        <v>17633</v>
      </c>
      <c r="E258" s="17">
        <v>16438</v>
      </c>
      <c r="F258" s="17">
        <v>16609</v>
      </c>
      <c r="G258" s="17">
        <v>15797</v>
      </c>
    </row>
    <row r="259" spans="1:7" x14ac:dyDescent="0.25">
      <c r="A259" s="18" t="s">
        <v>573</v>
      </c>
      <c r="B259" s="16" t="s">
        <v>235</v>
      </c>
      <c r="C259" s="23">
        <v>23400</v>
      </c>
      <c r="D259" s="17">
        <v>22248</v>
      </c>
      <c r="E259" s="17">
        <v>20916</v>
      </c>
      <c r="F259" s="17">
        <v>20947</v>
      </c>
      <c r="G259" s="17">
        <v>19989</v>
      </c>
    </row>
    <row r="260" spans="1:7" x14ac:dyDescent="0.25">
      <c r="A260" s="18" t="s">
        <v>574</v>
      </c>
      <c r="B260" s="16" t="s">
        <v>575</v>
      </c>
      <c r="C260" s="23">
        <v>17322</v>
      </c>
      <c r="D260" s="17">
        <v>16358</v>
      </c>
      <c r="E260" s="17">
        <v>16392</v>
      </c>
      <c r="F260" s="17">
        <v>15738</v>
      </c>
      <c r="G260" s="17">
        <v>15178</v>
      </c>
    </row>
    <row r="261" spans="1:7" x14ac:dyDescent="0.25">
      <c r="A261" s="18" t="s">
        <v>576</v>
      </c>
      <c r="B261" s="16" t="s">
        <v>236</v>
      </c>
      <c r="C261" s="23">
        <v>20511</v>
      </c>
      <c r="D261" s="17">
        <v>19161</v>
      </c>
      <c r="E261" s="17">
        <v>18393</v>
      </c>
      <c r="F261" s="17">
        <v>17828</v>
      </c>
      <c r="G261" s="17">
        <v>16673</v>
      </c>
    </row>
    <row r="262" spans="1:7" x14ac:dyDescent="0.25">
      <c r="A262" s="18" t="s">
        <v>577</v>
      </c>
      <c r="B262" s="16" t="s">
        <v>578</v>
      </c>
      <c r="C262" s="23">
        <v>18863</v>
      </c>
      <c r="D262" s="17">
        <v>18310</v>
      </c>
      <c r="E262" s="17">
        <v>16810</v>
      </c>
      <c r="F262" s="17">
        <v>17268</v>
      </c>
      <c r="G262" s="17">
        <v>15991</v>
      </c>
    </row>
    <row r="263" spans="1:7" x14ac:dyDescent="0.25">
      <c r="A263" s="18" t="s">
        <v>579</v>
      </c>
      <c r="B263" s="16" t="s">
        <v>580</v>
      </c>
      <c r="C263" s="23">
        <v>20571</v>
      </c>
      <c r="D263" s="17">
        <v>20065</v>
      </c>
      <c r="E263" s="17">
        <v>19427</v>
      </c>
      <c r="F263" s="17">
        <v>19246</v>
      </c>
      <c r="G263" s="17">
        <v>19339</v>
      </c>
    </row>
    <row r="264" spans="1:7" x14ac:dyDescent="0.25">
      <c r="A264" s="18" t="s">
        <v>581</v>
      </c>
      <c r="B264" s="16" t="s">
        <v>582</v>
      </c>
      <c r="C264" s="23">
        <v>19270</v>
      </c>
      <c r="D264" s="17">
        <v>17997</v>
      </c>
      <c r="E264" s="17">
        <v>16993</v>
      </c>
      <c r="F264" s="17">
        <v>17275</v>
      </c>
      <c r="G264" s="17">
        <v>15477</v>
      </c>
    </row>
    <row r="265" spans="1:7" x14ac:dyDescent="0.25">
      <c r="A265" s="18" t="s">
        <v>583</v>
      </c>
      <c r="B265" s="16" t="s">
        <v>584</v>
      </c>
      <c r="C265" s="23">
        <v>19251</v>
      </c>
      <c r="D265" s="17">
        <v>19571</v>
      </c>
      <c r="E265" s="17">
        <v>16562</v>
      </c>
      <c r="F265" s="17">
        <v>17429</v>
      </c>
      <c r="G265" s="17">
        <v>17034</v>
      </c>
    </row>
    <row r="266" spans="1:7" x14ac:dyDescent="0.25">
      <c r="A266" s="18" t="s">
        <v>585</v>
      </c>
      <c r="B266" s="16" t="s">
        <v>586</v>
      </c>
      <c r="C266" s="23">
        <v>22730</v>
      </c>
      <c r="D266" s="17">
        <v>20954</v>
      </c>
      <c r="E266" s="17">
        <v>19646</v>
      </c>
      <c r="F266" s="17">
        <v>18258</v>
      </c>
      <c r="G266" s="17">
        <v>18372</v>
      </c>
    </row>
    <row r="267" spans="1:7" x14ac:dyDescent="0.25">
      <c r="A267" s="18" t="s">
        <v>587</v>
      </c>
      <c r="B267" s="16" t="s">
        <v>588</v>
      </c>
      <c r="C267" s="23">
        <v>19499</v>
      </c>
      <c r="D267" s="17">
        <v>18764</v>
      </c>
      <c r="E267" s="17">
        <v>18050</v>
      </c>
      <c r="F267" s="17">
        <v>17927</v>
      </c>
      <c r="G267" s="17">
        <v>17127</v>
      </c>
    </row>
    <row r="268" spans="1:7" x14ac:dyDescent="0.25">
      <c r="A268" s="18" t="s">
        <v>589</v>
      </c>
      <c r="B268" s="16" t="s">
        <v>237</v>
      </c>
      <c r="C268" s="23">
        <v>23562</v>
      </c>
      <c r="D268" s="17">
        <v>22834</v>
      </c>
      <c r="E268" s="17">
        <v>21789</v>
      </c>
      <c r="F268" s="17">
        <v>21210</v>
      </c>
      <c r="G268" s="17">
        <v>20302</v>
      </c>
    </row>
    <row r="269" spans="1:7" x14ac:dyDescent="0.25">
      <c r="A269" s="18" t="s">
        <v>590</v>
      </c>
      <c r="B269" s="16" t="s">
        <v>591</v>
      </c>
      <c r="C269" s="23">
        <v>23710</v>
      </c>
      <c r="D269" s="17">
        <v>23430</v>
      </c>
      <c r="E269" s="17">
        <v>22519</v>
      </c>
      <c r="F269" s="17">
        <v>21478</v>
      </c>
      <c r="G269" s="17">
        <v>22531</v>
      </c>
    </row>
    <row r="270" spans="1:7" x14ac:dyDescent="0.25">
      <c r="A270" s="18" t="s">
        <v>592</v>
      </c>
      <c r="B270" s="16" t="s">
        <v>593</v>
      </c>
      <c r="C270" s="23">
        <v>22453</v>
      </c>
      <c r="D270" s="17">
        <v>21520</v>
      </c>
      <c r="E270" s="17">
        <v>20746</v>
      </c>
      <c r="F270" s="17">
        <v>20159</v>
      </c>
      <c r="G270" s="17">
        <v>19348</v>
      </c>
    </row>
    <row r="271" spans="1:7" x14ac:dyDescent="0.25">
      <c r="A271" s="18" t="s">
        <v>594</v>
      </c>
      <c r="B271" s="16" t="s">
        <v>595</v>
      </c>
      <c r="C271" s="23">
        <v>20574</v>
      </c>
      <c r="D271" s="17">
        <v>20074</v>
      </c>
      <c r="E271" s="17">
        <v>19243</v>
      </c>
      <c r="F271" s="17">
        <v>19402</v>
      </c>
      <c r="G271" s="17">
        <v>18458</v>
      </c>
    </row>
    <row r="272" spans="1:7" x14ac:dyDescent="0.25">
      <c r="A272" s="18" t="s">
        <v>596</v>
      </c>
      <c r="B272" s="16" t="s">
        <v>597</v>
      </c>
      <c r="C272" s="23">
        <v>20764</v>
      </c>
      <c r="D272" s="17">
        <v>20298</v>
      </c>
      <c r="E272" s="17">
        <v>19129</v>
      </c>
      <c r="F272" s="17">
        <v>18716</v>
      </c>
      <c r="G272" s="17">
        <v>17586</v>
      </c>
    </row>
    <row r="273" spans="1:7" x14ac:dyDescent="0.25">
      <c r="A273" s="18" t="s">
        <v>598</v>
      </c>
      <c r="B273" s="16" t="s">
        <v>599</v>
      </c>
      <c r="C273" s="23">
        <v>20336</v>
      </c>
      <c r="D273" s="17">
        <v>19432</v>
      </c>
      <c r="E273" s="17">
        <v>18822</v>
      </c>
      <c r="F273" s="17">
        <v>18269</v>
      </c>
      <c r="G273" s="17">
        <v>18028</v>
      </c>
    </row>
    <row r="274" spans="1:7" x14ac:dyDescent="0.25">
      <c r="A274" s="18" t="s">
        <v>600</v>
      </c>
      <c r="B274" s="16" t="s">
        <v>601</v>
      </c>
      <c r="C274" s="23">
        <v>24104</v>
      </c>
      <c r="D274" s="17">
        <v>23254</v>
      </c>
      <c r="E274" s="17">
        <v>21458</v>
      </c>
      <c r="F274" s="17">
        <v>21032</v>
      </c>
      <c r="G274" s="17">
        <v>20010</v>
      </c>
    </row>
    <row r="275" spans="1:7" x14ac:dyDescent="0.25">
      <c r="A275" s="18" t="s">
        <v>602</v>
      </c>
      <c r="B275" s="16" t="s">
        <v>603</v>
      </c>
      <c r="C275" s="23">
        <v>23386</v>
      </c>
      <c r="D275" s="17">
        <v>21646</v>
      </c>
      <c r="E275" s="17">
        <v>19973</v>
      </c>
      <c r="F275" s="17">
        <v>19266</v>
      </c>
      <c r="G275" s="17">
        <v>17875</v>
      </c>
    </row>
    <row r="276" spans="1:7" x14ac:dyDescent="0.25">
      <c r="A276" s="18" t="s">
        <v>604</v>
      </c>
      <c r="B276" s="16" t="s">
        <v>238</v>
      </c>
      <c r="C276" s="23">
        <v>24659</v>
      </c>
      <c r="D276" s="17">
        <v>24182</v>
      </c>
      <c r="E276" s="17">
        <v>23492</v>
      </c>
      <c r="F276" s="17">
        <v>22822</v>
      </c>
      <c r="G276" s="17">
        <v>21630</v>
      </c>
    </row>
    <row r="277" spans="1:7" x14ac:dyDescent="0.25">
      <c r="A277" s="18" t="s">
        <v>605</v>
      </c>
      <c r="B277" s="16" t="s">
        <v>239</v>
      </c>
      <c r="C277" s="23">
        <v>25443</v>
      </c>
      <c r="D277" s="17">
        <v>24873</v>
      </c>
      <c r="E277" s="17">
        <v>23361</v>
      </c>
      <c r="F277" s="17">
        <v>23463</v>
      </c>
      <c r="G277" s="17">
        <v>22341</v>
      </c>
    </row>
    <row r="278" spans="1:7" x14ac:dyDescent="0.25">
      <c r="A278" s="18" t="s">
        <v>606</v>
      </c>
      <c r="B278" s="16" t="s">
        <v>607</v>
      </c>
      <c r="C278" s="23">
        <v>19558</v>
      </c>
      <c r="D278" s="17">
        <v>18980</v>
      </c>
      <c r="E278" s="17">
        <v>18476</v>
      </c>
      <c r="F278" s="17">
        <v>19534</v>
      </c>
      <c r="G278" s="17">
        <v>17843</v>
      </c>
    </row>
    <row r="279" spans="1:7" x14ac:dyDescent="0.25">
      <c r="A279" s="18" t="s">
        <v>608</v>
      </c>
      <c r="B279" s="16" t="s">
        <v>240</v>
      </c>
      <c r="C279" s="23">
        <v>19703</v>
      </c>
      <c r="D279" s="17">
        <v>19639</v>
      </c>
      <c r="E279" s="17">
        <v>17511</v>
      </c>
      <c r="F279" s="17">
        <v>17919</v>
      </c>
      <c r="G279" s="17">
        <v>16784</v>
      </c>
    </row>
    <row r="280" spans="1:7" x14ac:dyDescent="0.25">
      <c r="A280" s="18" t="s">
        <v>609</v>
      </c>
      <c r="B280" s="16" t="s">
        <v>610</v>
      </c>
      <c r="C280" s="23">
        <v>16575</v>
      </c>
      <c r="D280" s="17">
        <v>15851</v>
      </c>
      <c r="E280" s="17">
        <v>15101</v>
      </c>
      <c r="F280" s="17">
        <v>15195</v>
      </c>
      <c r="G280" s="17">
        <v>15142</v>
      </c>
    </row>
    <row r="281" spans="1:7" x14ac:dyDescent="0.25">
      <c r="A281" s="18" t="s">
        <v>611</v>
      </c>
      <c r="B281" s="16" t="s">
        <v>241</v>
      </c>
      <c r="C281" s="23">
        <v>22250</v>
      </c>
      <c r="D281" s="17">
        <v>21361</v>
      </c>
      <c r="E281" s="17">
        <v>20840</v>
      </c>
      <c r="F281" s="17">
        <v>21300</v>
      </c>
      <c r="G281" s="17">
        <v>19208</v>
      </c>
    </row>
    <row r="282" spans="1:7" x14ac:dyDescent="0.25">
      <c r="A282" s="18" t="s">
        <v>612</v>
      </c>
      <c r="B282" s="16" t="s">
        <v>242</v>
      </c>
      <c r="C282" s="23">
        <v>22885</v>
      </c>
      <c r="D282" s="17">
        <v>21910</v>
      </c>
      <c r="E282" s="17">
        <v>20950</v>
      </c>
      <c r="F282" s="17">
        <v>21291</v>
      </c>
      <c r="G282" s="17">
        <v>20849</v>
      </c>
    </row>
    <row r="283" spans="1:7" x14ac:dyDescent="0.25">
      <c r="A283" s="18" t="s">
        <v>613</v>
      </c>
      <c r="B283" s="16" t="s">
        <v>243</v>
      </c>
      <c r="C283" s="23">
        <v>21749</v>
      </c>
      <c r="D283" s="17">
        <v>20255</v>
      </c>
      <c r="E283" s="17">
        <v>19218</v>
      </c>
      <c r="F283" s="17">
        <v>19083</v>
      </c>
      <c r="G283" s="17">
        <v>18397</v>
      </c>
    </row>
    <row r="284" spans="1:7" x14ac:dyDescent="0.25">
      <c r="A284" s="18" t="s">
        <v>614</v>
      </c>
      <c r="B284" s="16" t="s">
        <v>244</v>
      </c>
      <c r="C284" s="23">
        <v>20192</v>
      </c>
      <c r="D284" s="17">
        <v>20374</v>
      </c>
      <c r="E284" s="17">
        <v>19808</v>
      </c>
      <c r="F284" s="17">
        <v>19887</v>
      </c>
      <c r="G284" s="17">
        <v>18727</v>
      </c>
    </row>
    <row r="285" spans="1:7" x14ac:dyDescent="0.25">
      <c r="A285" s="18" t="s">
        <v>615</v>
      </c>
      <c r="B285" s="16" t="s">
        <v>245</v>
      </c>
      <c r="C285" s="23">
        <v>20949</v>
      </c>
      <c r="D285" s="17">
        <v>20278</v>
      </c>
      <c r="E285" s="17">
        <v>19235</v>
      </c>
      <c r="F285" s="17">
        <v>19074</v>
      </c>
      <c r="G285" s="17">
        <v>18076</v>
      </c>
    </row>
    <row r="286" spans="1:7" x14ac:dyDescent="0.25">
      <c r="A286" s="18" t="s">
        <v>616</v>
      </c>
      <c r="B286" s="16" t="s">
        <v>246</v>
      </c>
      <c r="C286" s="23">
        <v>26845</v>
      </c>
      <c r="D286" s="17">
        <v>25608</v>
      </c>
      <c r="E286" s="17">
        <v>24333</v>
      </c>
      <c r="F286" s="17">
        <v>24704</v>
      </c>
      <c r="G286" s="17">
        <v>22827</v>
      </c>
    </row>
    <row r="287" spans="1:7" x14ac:dyDescent="0.25">
      <c r="A287" s="18" t="s">
        <v>617</v>
      </c>
      <c r="B287" s="16" t="s">
        <v>247</v>
      </c>
      <c r="C287" s="23">
        <v>29766</v>
      </c>
      <c r="D287" s="17">
        <v>27957</v>
      </c>
      <c r="E287" s="17">
        <v>26642</v>
      </c>
      <c r="F287" s="17">
        <v>26428</v>
      </c>
      <c r="G287" s="17">
        <v>25139</v>
      </c>
    </row>
    <row r="288" spans="1:7" x14ac:dyDescent="0.25">
      <c r="A288" s="18" t="s">
        <v>618</v>
      </c>
      <c r="B288" s="16" t="s">
        <v>248</v>
      </c>
      <c r="C288" s="23">
        <v>28111</v>
      </c>
      <c r="D288" s="17">
        <v>26994</v>
      </c>
      <c r="E288" s="17">
        <v>25438</v>
      </c>
      <c r="F288" s="17">
        <v>24973</v>
      </c>
      <c r="G288" s="17">
        <v>24261</v>
      </c>
    </row>
    <row r="289" spans="1:7" x14ac:dyDescent="0.25">
      <c r="A289" s="18" t="s">
        <v>619</v>
      </c>
      <c r="B289" s="16" t="s">
        <v>620</v>
      </c>
      <c r="C289" s="23">
        <v>15640</v>
      </c>
      <c r="D289" s="17">
        <v>14650</v>
      </c>
      <c r="E289" s="17">
        <v>14141</v>
      </c>
      <c r="F289" s="17">
        <v>14349</v>
      </c>
      <c r="G289" s="17">
        <v>14289</v>
      </c>
    </row>
    <row r="290" spans="1:7" x14ac:dyDescent="0.25">
      <c r="A290" s="18" t="s">
        <v>621</v>
      </c>
      <c r="B290" s="16" t="s">
        <v>622</v>
      </c>
      <c r="C290" s="23">
        <v>25252</v>
      </c>
      <c r="D290" s="17">
        <v>24082</v>
      </c>
      <c r="E290" s="17">
        <v>21999</v>
      </c>
      <c r="F290" s="17">
        <v>21766</v>
      </c>
      <c r="G290" s="17">
        <v>21330</v>
      </c>
    </row>
    <row r="291" spans="1:7" x14ac:dyDescent="0.25">
      <c r="A291" s="18" t="s">
        <v>623</v>
      </c>
      <c r="B291" s="16" t="s">
        <v>624</v>
      </c>
      <c r="C291" s="23">
        <v>21440</v>
      </c>
      <c r="D291" s="17">
        <v>20037</v>
      </c>
      <c r="E291" s="17">
        <v>19510</v>
      </c>
      <c r="F291" s="17">
        <v>18681</v>
      </c>
      <c r="G291" s="17">
        <v>18295</v>
      </c>
    </row>
    <row r="292" spans="1:7" x14ac:dyDescent="0.25">
      <c r="A292" s="18" t="s">
        <v>625</v>
      </c>
      <c r="B292" s="16" t="s">
        <v>626</v>
      </c>
      <c r="C292" s="23">
        <v>19882</v>
      </c>
      <c r="D292" s="17">
        <v>19454</v>
      </c>
      <c r="E292" s="17">
        <v>19489</v>
      </c>
      <c r="F292" s="17">
        <v>19194</v>
      </c>
      <c r="G292" s="17">
        <v>19844</v>
      </c>
    </row>
    <row r="293" spans="1:7" x14ac:dyDescent="0.25">
      <c r="A293" s="18" t="s">
        <v>627</v>
      </c>
      <c r="B293" s="16" t="s">
        <v>249</v>
      </c>
      <c r="C293" s="23">
        <v>26813</v>
      </c>
      <c r="D293" s="17">
        <v>25833</v>
      </c>
      <c r="E293" s="17">
        <v>24615</v>
      </c>
      <c r="F293" s="17">
        <v>24638</v>
      </c>
      <c r="G293" s="17">
        <v>23440</v>
      </c>
    </row>
    <row r="294" spans="1:7" x14ac:dyDescent="0.25">
      <c r="A294" s="18" t="s">
        <v>628</v>
      </c>
      <c r="B294" s="16" t="s">
        <v>629</v>
      </c>
      <c r="C294" s="23">
        <v>22858</v>
      </c>
      <c r="D294" s="17">
        <v>20964</v>
      </c>
      <c r="E294" s="17">
        <v>21181</v>
      </c>
      <c r="F294" s="17">
        <v>22442</v>
      </c>
      <c r="G294" s="17">
        <v>21907</v>
      </c>
    </row>
    <row r="295" spans="1:7" x14ac:dyDescent="0.25">
      <c r="A295" s="18" t="s">
        <v>630</v>
      </c>
      <c r="B295" s="16" t="s">
        <v>631</v>
      </c>
      <c r="C295" s="23">
        <v>22829</v>
      </c>
      <c r="D295" s="17">
        <v>22265</v>
      </c>
      <c r="E295" s="17">
        <v>20890</v>
      </c>
      <c r="F295" s="17">
        <v>19843</v>
      </c>
      <c r="G295" s="17">
        <v>18938</v>
      </c>
    </row>
    <row r="296" spans="1:7" x14ac:dyDescent="0.25">
      <c r="A296" s="18" t="s">
        <v>632</v>
      </c>
      <c r="B296" s="16" t="s">
        <v>633</v>
      </c>
      <c r="C296" s="23">
        <v>18492</v>
      </c>
      <c r="D296" s="17">
        <v>18072</v>
      </c>
      <c r="E296" s="17">
        <v>17060</v>
      </c>
      <c r="F296" s="17">
        <v>17690</v>
      </c>
      <c r="G296" s="17">
        <v>17357</v>
      </c>
    </row>
    <row r="297" spans="1:7" x14ac:dyDescent="0.25">
      <c r="A297" s="18" t="s">
        <v>634</v>
      </c>
      <c r="B297" s="16" t="s">
        <v>635</v>
      </c>
      <c r="C297" s="23">
        <v>20914</v>
      </c>
      <c r="D297" s="17">
        <v>19318</v>
      </c>
      <c r="E297" s="17">
        <v>19157</v>
      </c>
      <c r="F297" s="17">
        <v>19596</v>
      </c>
      <c r="G297" s="17">
        <v>18317</v>
      </c>
    </row>
    <row r="298" spans="1:7" x14ac:dyDescent="0.25">
      <c r="A298" s="18" t="s">
        <v>636</v>
      </c>
      <c r="B298" s="16" t="s">
        <v>250</v>
      </c>
      <c r="C298" s="23">
        <v>22995</v>
      </c>
      <c r="D298" s="17">
        <v>21480</v>
      </c>
      <c r="E298" s="17">
        <v>20485</v>
      </c>
      <c r="F298" s="17">
        <v>20678</v>
      </c>
      <c r="G298" s="17">
        <v>19633</v>
      </c>
    </row>
    <row r="299" spans="1:7" x14ac:dyDescent="0.25">
      <c r="A299" s="18" t="s">
        <v>637</v>
      </c>
      <c r="B299" s="16" t="s">
        <v>251</v>
      </c>
      <c r="C299" s="23">
        <v>23804</v>
      </c>
      <c r="D299" s="17">
        <v>23065</v>
      </c>
      <c r="E299" s="17">
        <v>21623</v>
      </c>
      <c r="F299" s="17">
        <v>21457</v>
      </c>
      <c r="G299" s="17">
        <v>20188</v>
      </c>
    </row>
    <row r="300" spans="1:7" x14ac:dyDescent="0.25">
      <c r="A300" s="18" t="s">
        <v>638</v>
      </c>
      <c r="B300" s="16" t="s">
        <v>252</v>
      </c>
      <c r="C300" s="23">
        <v>23315</v>
      </c>
      <c r="D300" s="17">
        <v>22895</v>
      </c>
      <c r="E300" s="17">
        <v>21847</v>
      </c>
      <c r="F300" s="17">
        <v>21654</v>
      </c>
      <c r="G300" s="17">
        <v>20662</v>
      </c>
    </row>
    <row r="301" spans="1:7" x14ac:dyDescent="0.25">
      <c r="A301" s="18" t="s">
        <v>639</v>
      </c>
      <c r="B301" s="16" t="s">
        <v>640</v>
      </c>
      <c r="C301" s="23">
        <v>18932</v>
      </c>
      <c r="D301" s="17">
        <v>18491</v>
      </c>
      <c r="E301" s="17">
        <v>18235</v>
      </c>
      <c r="F301" s="17">
        <v>17626</v>
      </c>
      <c r="G301" s="17">
        <v>16556</v>
      </c>
    </row>
    <row r="302" spans="1:7" x14ac:dyDescent="0.25">
      <c r="A302" s="18" t="s">
        <v>641</v>
      </c>
      <c r="B302" s="16" t="s">
        <v>253</v>
      </c>
      <c r="C302" s="23">
        <v>19183</v>
      </c>
      <c r="D302" s="17">
        <v>19703</v>
      </c>
      <c r="E302" s="17">
        <v>17128</v>
      </c>
      <c r="F302" s="17">
        <v>18515</v>
      </c>
      <c r="G302" s="17">
        <v>16807</v>
      </c>
    </row>
    <row r="303" spans="1:7" x14ac:dyDescent="0.25">
      <c r="A303" s="18" t="s">
        <v>642</v>
      </c>
      <c r="B303" s="16" t="s">
        <v>254</v>
      </c>
      <c r="C303" s="23">
        <v>32102</v>
      </c>
      <c r="D303" s="17">
        <v>30971</v>
      </c>
      <c r="E303" s="17">
        <v>29506</v>
      </c>
      <c r="F303" s="17">
        <v>29208</v>
      </c>
      <c r="G303" s="17">
        <v>28288</v>
      </c>
    </row>
    <row r="304" spans="1:7" x14ac:dyDescent="0.25">
      <c r="A304" s="18" t="s">
        <v>643</v>
      </c>
      <c r="B304" s="16" t="s">
        <v>644</v>
      </c>
      <c r="C304" s="23">
        <v>19427</v>
      </c>
      <c r="D304" s="17">
        <v>18722</v>
      </c>
      <c r="E304" s="17">
        <v>17065</v>
      </c>
      <c r="F304" s="17">
        <v>17310</v>
      </c>
      <c r="G304" s="17">
        <v>16810</v>
      </c>
    </row>
    <row r="305" spans="1:7" x14ac:dyDescent="0.25">
      <c r="A305" s="18" t="s">
        <v>645</v>
      </c>
      <c r="B305" s="16" t="s">
        <v>255</v>
      </c>
      <c r="C305" s="23">
        <v>22938</v>
      </c>
      <c r="D305" s="17">
        <v>21905</v>
      </c>
      <c r="E305" s="17">
        <v>21355</v>
      </c>
      <c r="F305" s="17">
        <v>21150</v>
      </c>
      <c r="G305" s="17">
        <v>20219</v>
      </c>
    </row>
    <row r="306" spans="1:7" x14ac:dyDescent="0.25">
      <c r="A306" s="18" t="s">
        <v>646</v>
      </c>
      <c r="B306" s="16" t="s">
        <v>647</v>
      </c>
      <c r="C306" s="23">
        <v>21540</v>
      </c>
      <c r="D306" s="17">
        <v>21725</v>
      </c>
      <c r="E306" s="17">
        <v>19793</v>
      </c>
      <c r="F306" s="17">
        <v>19854</v>
      </c>
      <c r="G306" s="17">
        <v>18615</v>
      </c>
    </row>
    <row r="307" spans="1:7" x14ac:dyDescent="0.25">
      <c r="A307" s="18" t="s">
        <v>648</v>
      </c>
      <c r="B307" s="16" t="s">
        <v>256</v>
      </c>
      <c r="C307" s="23">
        <v>20540</v>
      </c>
      <c r="D307" s="17">
        <v>18980</v>
      </c>
      <c r="E307" s="17">
        <v>18429</v>
      </c>
      <c r="F307" s="17">
        <v>18360</v>
      </c>
      <c r="G307" s="17">
        <v>17917</v>
      </c>
    </row>
    <row r="308" spans="1:7" x14ac:dyDescent="0.25">
      <c r="A308" s="18" t="s">
        <v>649</v>
      </c>
      <c r="B308" s="16" t="s">
        <v>650</v>
      </c>
      <c r="C308" s="23">
        <v>22724</v>
      </c>
      <c r="D308" s="17">
        <v>21283</v>
      </c>
      <c r="E308" s="17">
        <v>20679</v>
      </c>
      <c r="F308" s="17">
        <v>19786</v>
      </c>
      <c r="G308" s="17">
        <v>20224</v>
      </c>
    </row>
    <row r="309" spans="1:7" x14ac:dyDescent="0.25">
      <c r="A309" s="18" t="s">
        <v>651</v>
      </c>
      <c r="B309" s="16" t="s">
        <v>652</v>
      </c>
      <c r="C309" s="23">
        <v>18292</v>
      </c>
      <c r="D309" s="17">
        <v>18428</v>
      </c>
      <c r="E309" s="17">
        <v>17052</v>
      </c>
      <c r="F309" s="17">
        <v>17386</v>
      </c>
      <c r="G309" s="17">
        <v>17162</v>
      </c>
    </row>
    <row r="310" spans="1:7" x14ac:dyDescent="0.25">
      <c r="A310" s="18" t="s">
        <v>653</v>
      </c>
      <c r="B310" s="16" t="s">
        <v>654</v>
      </c>
      <c r="C310" s="23">
        <v>23559</v>
      </c>
      <c r="D310" s="17">
        <v>21922</v>
      </c>
      <c r="E310" s="17">
        <v>20306</v>
      </c>
      <c r="F310" s="17">
        <v>20444</v>
      </c>
      <c r="G310" s="17">
        <v>19291</v>
      </c>
    </row>
    <row r="311" spans="1:7" x14ac:dyDescent="0.25">
      <c r="A311" s="18" t="s">
        <v>655</v>
      </c>
      <c r="B311" s="16" t="s">
        <v>656</v>
      </c>
      <c r="C311" s="23">
        <v>20434</v>
      </c>
      <c r="D311" s="17">
        <v>20692</v>
      </c>
      <c r="E311" s="17">
        <v>19736</v>
      </c>
      <c r="F311" s="17" t="s">
        <v>806</v>
      </c>
      <c r="G311" s="17" t="s">
        <v>806</v>
      </c>
    </row>
    <row r="312" spans="1:7" x14ac:dyDescent="0.25">
      <c r="A312" s="18" t="s">
        <v>657</v>
      </c>
      <c r="B312" s="16" t="s">
        <v>257</v>
      </c>
      <c r="C312" s="23">
        <v>25547</v>
      </c>
      <c r="D312" s="17">
        <v>24351</v>
      </c>
      <c r="E312" s="17">
        <v>23469</v>
      </c>
      <c r="F312" s="17">
        <v>22756</v>
      </c>
      <c r="G312" s="17">
        <v>22474</v>
      </c>
    </row>
    <row r="313" spans="1:7" x14ac:dyDescent="0.25">
      <c r="A313" s="18" t="s">
        <v>658</v>
      </c>
      <c r="B313" s="16" t="s">
        <v>659</v>
      </c>
      <c r="C313" s="23">
        <v>23338</v>
      </c>
      <c r="D313" s="17">
        <v>22128</v>
      </c>
      <c r="E313" s="17">
        <v>22155</v>
      </c>
      <c r="F313" s="17">
        <v>21458</v>
      </c>
      <c r="G313" s="17">
        <v>21426</v>
      </c>
    </row>
    <row r="314" spans="1:7" x14ac:dyDescent="0.25">
      <c r="A314" s="18" t="s">
        <v>660</v>
      </c>
      <c r="B314" s="16" t="s">
        <v>661</v>
      </c>
      <c r="C314" s="23">
        <v>19420</v>
      </c>
      <c r="D314" s="17">
        <v>18605</v>
      </c>
      <c r="E314" s="17">
        <v>17913</v>
      </c>
      <c r="F314" s="17">
        <v>16940</v>
      </c>
      <c r="G314" s="17">
        <v>16760</v>
      </c>
    </row>
    <row r="315" spans="1:7" x14ac:dyDescent="0.25">
      <c r="A315" s="18" t="s">
        <v>662</v>
      </c>
      <c r="B315" s="16" t="s">
        <v>663</v>
      </c>
      <c r="C315" s="23">
        <v>19709</v>
      </c>
      <c r="D315" s="17">
        <v>18063</v>
      </c>
      <c r="E315" s="17">
        <v>18062</v>
      </c>
      <c r="F315" s="17">
        <v>18982</v>
      </c>
      <c r="G315" s="17">
        <v>18490</v>
      </c>
    </row>
    <row r="316" spans="1:7" x14ac:dyDescent="0.25">
      <c r="A316" s="18" t="s">
        <v>664</v>
      </c>
      <c r="B316" s="16" t="s">
        <v>258</v>
      </c>
      <c r="C316" s="23">
        <v>23147</v>
      </c>
      <c r="D316" s="17">
        <v>22981</v>
      </c>
      <c r="E316" s="17">
        <v>20383</v>
      </c>
      <c r="F316" s="17">
        <v>20638</v>
      </c>
      <c r="G316" s="17">
        <v>19429</v>
      </c>
    </row>
    <row r="317" spans="1:7" x14ac:dyDescent="0.25">
      <c r="A317" s="18" t="s">
        <v>665</v>
      </c>
      <c r="B317" s="16" t="s">
        <v>666</v>
      </c>
      <c r="C317" s="23">
        <v>20169</v>
      </c>
      <c r="D317" s="17">
        <v>18871</v>
      </c>
      <c r="E317" s="17">
        <v>17525</v>
      </c>
      <c r="F317" s="17">
        <v>17334</v>
      </c>
      <c r="G317" s="17">
        <v>16952</v>
      </c>
    </row>
    <row r="318" spans="1:7" x14ac:dyDescent="0.25">
      <c r="A318" s="18" t="s">
        <v>667</v>
      </c>
      <c r="B318" s="16" t="s">
        <v>259</v>
      </c>
      <c r="C318" s="23">
        <v>20934</v>
      </c>
      <c r="D318" s="17">
        <v>20241</v>
      </c>
      <c r="E318" s="17">
        <v>18835</v>
      </c>
      <c r="F318" s="17">
        <v>18565</v>
      </c>
      <c r="G318" s="17">
        <v>17491</v>
      </c>
    </row>
    <row r="319" spans="1:7" x14ac:dyDescent="0.25">
      <c r="A319" s="18" t="s">
        <v>668</v>
      </c>
      <c r="B319" s="16" t="s">
        <v>260</v>
      </c>
      <c r="C319" s="23">
        <v>20261</v>
      </c>
      <c r="D319" s="17">
        <v>21027</v>
      </c>
      <c r="E319" s="17">
        <v>17066</v>
      </c>
      <c r="F319" s="17">
        <v>19258</v>
      </c>
      <c r="G319" s="17">
        <v>16878</v>
      </c>
    </row>
    <row r="320" spans="1:7" x14ac:dyDescent="0.25">
      <c r="A320" s="18" t="s">
        <v>669</v>
      </c>
      <c r="B320" s="16" t="s">
        <v>261</v>
      </c>
      <c r="C320" s="23">
        <v>29773</v>
      </c>
      <c r="D320" s="17">
        <v>28554</v>
      </c>
      <c r="E320" s="17">
        <v>27301</v>
      </c>
      <c r="F320" s="17">
        <v>27294</v>
      </c>
      <c r="G320" s="17">
        <v>26242</v>
      </c>
    </row>
    <row r="321" spans="1:7" x14ac:dyDescent="0.25">
      <c r="A321" s="18" t="s">
        <v>670</v>
      </c>
      <c r="B321" s="16" t="s">
        <v>671</v>
      </c>
      <c r="C321" s="23">
        <v>22697</v>
      </c>
      <c r="D321" s="17">
        <v>21762</v>
      </c>
      <c r="E321" s="17">
        <v>21762</v>
      </c>
      <c r="F321" s="17">
        <v>21430</v>
      </c>
      <c r="G321" s="17">
        <v>19739</v>
      </c>
    </row>
    <row r="322" spans="1:7" x14ac:dyDescent="0.25">
      <c r="A322" s="18" t="s">
        <v>672</v>
      </c>
      <c r="B322" s="16" t="s">
        <v>673</v>
      </c>
      <c r="C322" s="23">
        <v>20347</v>
      </c>
      <c r="D322" s="17">
        <v>20236</v>
      </c>
      <c r="E322" s="17">
        <v>19809</v>
      </c>
      <c r="F322" s="17">
        <v>19308</v>
      </c>
      <c r="G322" s="17">
        <v>17855</v>
      </c>
    </row>
    <row r="323" spans="1:7" x14ac:dyDescent="0.25">
      <c r="A323" s="18" t="s">
        <v>674</v>
      </c>
      <c r="B323" s="16" t="s">
        <v>675</v>
      </c>
      <c r="C323" s="23">
        <v>19832</v>
      </c>
      <c r="D323" s="17">
        <v>19406</v>
      </c>
      <c r="E323" s="17">
        <v>18846</v>
      </c>
      <c r="F323" s="17">
        <v>17658</v>
      </c>
      <c r="G323" s="17">
        <v>17117</v>
      </c>
    </row>
    <row r="324" spans="1:7" x14ac:dyDescent="0.25">
      <c r="A324" s="18" t="s">
        <v>676</v>
      </c>
      <c r="B324" s="16" t="s">
        <v>677</v>
      </c>
      <c r="C324" s="23">
        <v>19192</v>
      </c>
      <c r="D324" s="17">
        <v>18603</v>
      </c>
      <c r="E324" s="17">
        <v>17713</v>
      </c>
      <c r="F324" s="17">
        <v>17444</v>
      </c>
      <c r="G324" s="17">
        <v>16985</v>
      </c>
    </row>
    <row r="325" spans="1:7" x14ac:dyDescent="0.25">
      <c r="A325" s="18" t="s">
        <v>678</v>
      </c>
      <c r="B325" s="16" t="s">
        <v>679</v>
      </c>
      <c r="C325" s="23">
        <v>19966</v>
      </c>
      <c r="D325" s="17">
        <v>19120</v>
      </c>
      <c r="E325" s="17">
        <v>17855</v>
      </c>
      <c r="F325" s="17">
        <v>19232</v>
      </c>
      <c r="G325" s="17">
        <v>18319</v>
      </c>
    </row>
    <row r="326" spans="1:7" x14ac:dyDescent="0.25">
      <c r="A326" s="18" t="s">
        <v>680</v>
      </c>
      <c r="B326" s="16" t="s">
        <v>681</v>
      </c>
      <c r="C326" s="23">
        <v>17690</v>
      </c>
      <c r="D326" s="17">
        <v>19727</v>
      </c>
      <c r="E326" s="17">
        <v>14302</v>
      </c>
      <c r="F326" s="17">
        <v>16395</v>
      </c>
      <c r="G326" s="17">
        <v>14490</v>
      </c>
    </row>
    <row r="327" spans="1:7" x14ac:dyDescent="0.25">
      <c r="A327" s="18" t="s">
        <v>682</v>
      </c>
      <c r="B327" s="16" t="s">
        <v>262</v>
      </c>
      <c r="C327" s="23">
        <v>20215</v>
      </c>
      <c r="D327" s="17">
        <v>19368</v>
      </c>
      <c r="E327" s="17">
        <v>18213</v>
      </c>
      <c r="F327" s="17">
        <v>17771</v>
      </c>
      <c r="G327" s="17">
        <v>16994</v>
      </c>
    </row>
    <row r="328" spans="1:7" x14ac:dyDescent="0.25">
      <c r="A328" s="18" t="s">
        <v>683</v>
      </c>
      <c r="B328" s="16" t="s">
        <v>684</v>
      </c>
      <c r="C328" s="23" t="s">
        <v>806</v>
      </c>
      <c r="D328" s="17">
        <v>20692</v>
      </c>
      <c r="E328" s="17">
        <v>19736</v>
      </c>
      <c r="F328" s="17" t="s">
        <v>806</v>
      </c>
      <c r="G328" s="17" t="s">
        <v>806</v>
      </c>
    </row>
    <row r="329" spans="1:7" x14ac:dyDescent="0.25">
      <c r="A329" s="18" t="s">
        <v>685</v>
      </c>
      <c r="B329" s="16" t="s">
        <v>686</v>
      </c>
      <c r="C329" s="23">
        <v>20072</v>
      </c>
      <c r="D329" s="17">
        <v>18482</v>
      </c>
      <c r="E329" s="17">
        <v>17599</v>
      </c>
      <c r="F329" s="17">
        <v>17663</v>
      </c>
      <c r="G329" s="17">
        <v>16976</v>
      </c>
    </row>
    <row r="330" spans="1:7" x14ac:dyDescent="0.25">
      <c r="A330" s="18" t="s">
        <v>687</v>
      </c>
      <c r="B330" s="16" t="s">
        <v>688</v>
      </c>
      <c r="C330" s="23">
        <v>20998</v>
      </c>
      <c r="D330" s="17">
        <v>20675</v>
      </c>
      <c r="E330" s="17">
        <v>20620</v>
      </c>
      <c r="F330" s="17">
        <v>20397</v>
      </c>
      <c r="G330" s="17">
        <v>18699</v>
      </c>
    </row>
    <row r="331" spans="1:7" x14ac:dyDescent="0.25">
      <c r="A331" s="18" t="s">
        <v>689</v>
      </c>
      <c r="B331" s="16" t="s">
        <v>690</v>
      </c>
      <c r="C331" s="23">
        <v>18756</v>
      </c>
      <c r="D331" s="17">
        <v>19213</v>
      </c>
      <c r="E331" s="17">
        <v>17185</v>
      </c>
      <c r="F331" s="17">
        <v>17446</v>
      </c>
      <c r="G331" s="17">
        <v>17730</v>
      </c>
    </row>
    <row r="332" spans="1:7" x14ac:dyDescent="0.25">
      <c r="A332" s="18" t="s">
        <v>691</v>
      </c>
      <c r="B332" s="16" t="s">
        <v>692</v>
      </c>
      <c r="C332" s="23">
        <v>29109</v>
      </c>
      <c r="D332" s="17">
        <v>29394</v>
      </c>
      <c r="E332" s="17">
        <v>26541</v>
      </c>
      <c r="F332" s="17">
        <v>26435</v>
      </c>
      <c r="G332" s="17">
        <v>26049</v>
      </c>
    </row>
    <row r="333" spans="1:7" x14ac:dyDescent="0.25">
      <c r="A333" s="18" t="s">
        <v>693</v>
      </c>
      <c r="B333" s="16" t="s">
        <v>694</v>
      </c>
      <c r="C333" s="23" t="s">
        <v>806</v>
      </c>
      <c r="D333" s="17">
        <v>20692</v>
      </c>
      <c r="E333" s="17">
        <v>19736</v>
      </c>
      <c r="F333" s="17" t="s">
        <v>806</v>
      </c>
      <c r="G333" s="17" t="s">
        <v>806</v>
      </c>
    </row>
    <row r="334" spans="1:7" x14ac:dyDescent="0.25">
      <c r="A334" s="18" t="s">
        <v>695</v>
      </c>
      <c r="B334" s="16" t="s">
        <v>696</v>
      </c>
      <c r="C334" s="23">
        <v>21193</v>
      </c>
      <c r="D334" s="17">
        <v>19828</v>
      </c>
      <c r="E334" s="17">
        <v>19172</v>
      </c>
      <c r="F334" s="17">
        <v>19115</v>
      </c>
      <c r="G334" s="17">
        <v>17959</v>
      </c>
    </row>
    <row r="335" spans="1:7" x14ac:dyDescent="0.25">
      <c r="A335" s="18" t="s">
        <v>697</v>
      </c>
      <c r="B335" s="16" t="s">
        <v>698</v>
      </c>
      <c r="C335" s="23">
        <v>22109</v>
      </c>
      <c r="D335" s="17">
        <v>20873</v>
      </c>
      <c r="E335" s="17">
        <v>20169</v>
      </c>
      <c r="F335" s="17">
        <v>19635</v>
      </c>
      <c r="G335" s="17">
        <v>19259</v>
      </c>
    </row>
    <row r="336" spans="1:7" x14ac:dyDescent="0.25">
      <c r="A336" s="18" t="s">
        <v>699</v>
      </c>
      <c r="B336" s="16" t="s">
        <v>700</v>
      </c>
      <c r="C336" s="23">
        <v>19477</v>
      </c>
      <c r="D336" s="17">
        <v>18445</v>
      </c>
      <c r="E336" s="17">
        <v>17103</v>
      </c>
      <c r="F336" s="17">
        <v>16700</v>
      </c>
      <c r="G336" s="17">
        <v>16260</v>
      </c>
    </row>
    <row r="337" spans="1:7" x14ac:dyDescent="0.25">
      <c r="A337" s="18" t="s">
        <v>701</v>
      </c>
      <c r="B337" s="16" t="s">
        <v>702</v>
      </c>
      <c r="C337" s="23">
        <v>29296</v>
      </c>
      <c r="D337" s="17">
        <v>24908</v>
      </c>
      <c r="E337" s="17">
        <v>24916</v>
      </c>
      <c r="F337" s="17">
        <v>24769</v>
      </c>
      <c r="G337" s="17">
        <v>24623</v>
      </c>
    </row>
    <row r="338" spans="1:7" x14ac:dyDescent="0.25">
      <c r="A338" s="18" t="s">
        <v>703</v>
      </c>
      <c r="B338" s="16" t="s">
        <v>704</v>
      </c>
      <c r="C338" s="23">
        <v>20586</v>
      </c>
      <c r="D338" s="17">
        <v>19809</v>
      </c>
      <c r="E338" s="17">
        <v>18265</v>
      </c>
      <c r="F338" s="17">
        <v>17294</v>
      </c>
      <c r="G338" s="17">
        <v>16661</v>
      </c>
    </row>
    <row r="339" spans="1:7" x14ac:dyDescent="0.25">
      <c r="A339" s="18" t="s">
        <v>705</v>
      </c>
      <c r="B339" s="16" t="s">
        <v>706</v>
      </c>
      <c r="C339" s="23">
        <v>19451</v>
      </c>
      <c r="D339" s="17">
        <v>18456</v>
      </c>
      <c r="E339" s="17">
        <v>16643</v>
      </c>
      <c r="F339" s="17">
        <v>16813</v>
      </c>
      <c r="G339" s="17">
        <v>16662</v>
      </c>
    </row>
    <row r="340" spans="1:7" x14ac:dyDescent="0.25">
      <c r="A340" s="18" t="s">
        <v>707</v>
      </c>
      <c r="B340" s="16" t="s">
        <v>708</v>
      </c>
      <c r="C340" s="23">
        <v>19104</v>
      </c>
      <c r="D340" s="17">
        <v>17669</v>
      </c>
      <c r="E340" s="17">
        <v>17255</v>
      </c>
      <c r="F340" s="17">
        <v>17847</v>
      </c>
      <c r="G340" s="17">
        <v>16848</v>
      </c>
    </row>
    <row r="341" spans="1:7" x14ac:dyDescent="0.25">
      <c r="A341" s="18" t="s">
        <v>709</v>
      </c>
      <c r="B341" s="16" t="s">
        <v>710</v>
      </c>
      <c r="C341" s="23">
        <v>21750</v>
      </c>
      <c r="D341" s="17">
        <v>20567</v>
      </c>
      <c r="E341" s="17">
        <v>20584</v>
      </c>
      <c r="F341" s="17">
        <v>21118</v>
      </c>
      <c r="G341" s="17">
        <v>20753</v>
      </c>
    </row>
    <row r="342" spans="1:7" x14ac:dyDescent="0.25">
      <c r="A342" s="18" t="s">
        <v>711</v>
      </c>
      <c r="B342" s="16" t="s">
        <v>712</v>
      </c>
      <c r="C342" s="23">
        <v>21925</v>
      </c>
      <c r="D342" s="17">
        <v>20258</v>
      </c>
      <c r="E342" s="17">
        <v>19623</v>
      </c>
      <c r="F342" s="17">
        <v>18881</v>
      </c>
      <c r="G342" s="17">
        <v>17875</v>
      </c>
    </row>
    <row r="343" spans="1:7" x14ac:dyDescent="0.25">
      <c r="A343" s="18" t="s">
        <v>713</v>
      </c>
      <c r="B343" s="16" t="s">
        <v>714</v>
      </c>
      <c r="C343" s="23">
        <v>18910</v>
      </c>
      <c r="D343" s="17">
        <v>18088</v>
      </c>
      <c r="E343" s="17">
        <v>16688</v>
      </c>
      <c r="F343" s="17">
        <v>16546</v>
      </c>
      <c r="G343" s="17">
        <v>15497</v>
      </c>
    </row>
    <row r="344" spans="1:7" x14ac:dyDescent="0.25">
      <c r="A344" s="18" t="s">
        <v>715</v>
      </c>
      <c r="B344" s="16" t="s">
        <v>716</v>
      </c>
      <c r="C344" s="23">
        <v>20828</v>
      </c>
      <c r="D344" s="17">
        <v>19214</v>
      </c>
      <c r="E344" s="17">
        <v>17896</v>
      </c>
      <c r="F344" s="17">
        <v>17838</v>
      </c>
      <c r="G344" s="17">
        <v>16800</v>
      </c>
    </row>
    <row r="345" spans="1:7" x14ac:dyDescent="0.25">
      <c r="A345" s="18" t="s">
        <v>717</v>
      </c>
      <c r="B345" s="16" t="s">
        <v>718</v>
      </c>
      <c r="C345" s="23">
        <v>28134</v>
      </c>
      <c r="D345" s="17">
        <v>26783</v>
      </c>
      <c r="E345" s="17">
        <v>25545</v>
      </c>
      <c r="F345" s="17">
        <v>25044</v>
      </c>
      <c r="G345" s="17">
        <v>24268</v>
      </c>
    </row>
    <row r="346" spans="1:7" x14ac:dyDescent="0.25">
      <c r="A346" s="18" t="s">
        <v>719</v>
      </c>
      <c r="B346" s="16" t="s">
        <v>720</v>
      </c>
      <c r="C346" s="23">
        <v>18991</v>
      </c>
      <c r="D346" s="17">
        <v>17411</v>
      </c>
      <c r="E346" s="17">
        <v>18173</v>
      </c>
      <c r="F346" s="17">
        <v>18856</v>
      </c>
      <c r="G346" s="17">
        <v>18709</v>
      </c>
    </row>
    <row r="347" spans="1:7" x14ac:dyDescent="0.25">
      <c r="A347" s="18" t="s">
        <v>721</v>
      </c>
      <c r="B347" s="16" t="s">
        <v>264</v>
      </c>
      <c r="C347" s="23">
        <v>20797</v>
      </c>
      <c r="D347" s="17">
        <v>19666</v>
      </c>
      <c r="E347" s="17">
        <v>18517</v>
      </c>
      <c r="F347" s="17">
        <v>18295</v>
      </c>
      <c r="G347" s="17">
        <v>18029</v>
      </c>
    </row>
    <row r="348" spans="1:7" x14ac:dyDescent="0.25">
      <c r="A348" s="18" t="s">
        <v>722</v>
      </c>
      <c r="B348" s="16" t="s">
        <v>723</v>
      </c>
      <c r="C348" s="23">
        <v>22194</v>
      </c>
      <c r="D348" s="17">
        <v>21910</v>
      </c>
      <c r="E348" s="17">
        <v>19881</v>
      </c>
      <c r="F348" s="17">
        <v>21599</v>
      </c>
      <c r="G348" s="17">
        <v>20713</v>
      </c>
    </row>
    <row r="349" spans="1:7" x14ac:dyDescent="0.25">
      <c r="A349" s="18" t="s">
        <v>724</v>
      </c>
      <c r="B349" s="16" t="s">
        <v>265</v>
      </c>
      <c r="C349" s="23">
        <v>28085</v>
      </c>
      <c r="D349" s="17">
        <v>27396</v>
      </c>
      <c r="E349" s="17">
        <v>26006</v>
      </c>
      <c r="F349" s="17">
        <v>26015</v>
      </c>
      <c r="G349" s="17">
        <v>24883</v>
      </c>
    </row>
    <row r="350" spans="1:7" x14ac:dyDescent="0.25">
      <c r="A350" s="18" t="s">
        <v>725</v>
      </c>
      <c r="B350" s="16" t="s">
        <v>726</v>
      </c>
      <c r="C350" s="23">
        <v>23137</v>
      </c>
      <c r="D350" s="17">
        <v>22571</v>
      </c>
      <c r="E350" s="17">
        <v>21467</v>
      </c>
      <c r="F350" s="17">
        <v>20558</v>
      </c>
      <c r="G350" s="17">
        <v>18647</v>
      </c>
    </row>
    <row r="351" spans="1:7" x14ac:dyDescent="0.25">
      <c r="A351" s="18" t="s">
        <v>727</v>
      </c>
      <c r="B351" s="16" t="s">
        <v>728</v>
      </c>
      <c r="C351" s="23">
        <v>18801</v>
      </c>
      <c r="D351" s="17">
        <v>18559</v>
      </c>
      <c r="E351" s="17">
        <v>18200</v>
      </c>
      <c r="F351" s="17">
        <v>16349</v>
      </c>
      <c r="G351" s="17">
        <v>16955</v>
      </c>
    </row>
    <row r="352" spans="1:7" x14ac:dyDescent="0.25">
      <c r="A352" s="18" t="s">
        <v>729</v>
      </c>
      <c r="B352" s="16" t="s">
        <v>266</v>
      </c>
      <c r="C352" s="23">
        <v>22307</v>
      </c>
      <c r="D352" s="17">
        <v>21756</v>
      </c>
      <c r="E352" s="17">
        <v>20786</v>
      </c>
      <c r="F352" s="17">
        <v>20327</v>
      </c>
      <c r="G352" s="17">
        <v>19115</v>
      </c>
    </row>
    <row r="353" spans="1:7" x14ac:dyDescent="0.25">
      <c r="A353" s="18" t="s">
        <v>730</v>
      </c>
      <c r="B353" s="16" t="s">
        <v>731</v>
      </c>
      <c r="C353" s="23">
        <v>23140</v>
      </c>
      <c r="D353" s="17">
        <v>21333</v>
      </c>
      <c r="E353" s="17">
        <v>19975</v>
      </c>
      <c r="F353" s="17">
        <v>19853</v>
      </c>
      <c r="G353" s="17">
        <v>19027</v>
      </c>
    </row>
    <row r="354" spans="1:7" x14ac:dyDescent="0.25">
      <c r="A354" s="18" t="s">
        <v>732</v>
      </c>
      <c r="B354" s="16" t="s">
        <v>733</v>
      </c>
      <c r="C354" s="23">
        <v>23981</v>
      </c>
      <c r="D354" s="17">
        <v>22933</v>
      </c>
      <c r="E354" s="17">
        <v>21529</v>
      </c>
      <c r="F354" s="17">
        <v>20310</v>
      </c>
      <c r="G354" s="17">
        <v>20452</v>
      </c>
    </row>
    <row r="355" spans="1:7" x14ac:dyDescent="0.25">
      <c r="A355" s="18" t="s">
        <v>734</v>
      </c>
      <c r="B355" s="16" t="s">
        <v>267</v>
      </c>
      <c r="C355" s="23">
        <v>18411</v>
      </c>
      <c r="D355" s="17">
        <v>18744</v>
      </c>
      <c r="E355" s="17">
        <v>16708</v>
      </c>
      <c r="F355" s="17">
        <v>17158</v>
      </c>
      <c r="G355" s="17">
        <v>15683</v>
      </c>
    </row>
    <row r="356" spans="1:7" x14ac:dyDescent="0.25">
      <c r="A356" s="18" t="s">
        <v>735</v>
      </c>
      <c r="B356" s="16" t="s">
        <v>736</v>
      </c>
      <c r="C356" s="23">
        <v>19636</v>
      </c>
      <c r="D356" s="17">
        <v>19176</v>
      </c>
      <c r="E356" s="17">
        <v>17060</v>
      </c>
      <c r="F356" s="17">
        <v>17955</v>
      </c>
      <c r="G356" s="17">
        <v>16997</v>
      </c>
    </row>
    <row r="357" spans="1:7" x14ac:dyDescent="0.25">
      <c r="A357" s="18" t="s">
        <v>737</v>
      </c>
      <c r="B357" s="16" t="s">
        <v>738</v>
      </c>
      <c r="C357" s="23">
        <v>18913</v>
      </c>
      <c r="D357" s="17">
        <v>19076</v>
      </c>
      <c r="E357" s="17">
        <v>16105</v>
      </c>
      <c r="F357" s="17">
        <v>16617</v>
      </c>
      <c r="G357" s="17">
        <v>16246</v>
      </c>
    </row>
    <row r="358" spans="1:7" x14ac:dyDescent="0.25">
      <c r="A358" s="18" t="s">
        <v>739</v>
      </c>
      <c r="B358" s="16" t="s">
        <v>268</v>
      </c>
      <c r="C358" s="23">
        <v>25583</v>
      </c>
      <c r="D358" s="17">
        <v>24113</v>
      </c>
      <c r="E358" s="17">
        <v>23176</v>
      </c>
      <c r="F358" s="17">
        <v>23351</v>
      </c>
      <c r="G358" s="17">
        <v>21697</v>
      </c>
    </row>
    <row r="359" spans="1:7" x14ac:dyDescent="0.25">
      <c r="A359" s="18" t="s">
        <v>740</v>
      </c>
      <c r="B359" s="16" t="s">
        <v>741</v>
      </c>
      <c r="C359" s="23">
        <v>20070</v>
      </c>
      <c r="D359" s="17">
        <v>18265</v>
      </c>
      <c r="E359" s="17">
        <v>18606</v>
      </c>
      <c r="F359" s="17">
        <v>18120</v>
      </c>
      <c r="G359" s="17">
        <v>17657</v>
      </c>
    </row>
    <row r="360" spans="1:7" x14ac:dyDescent="0.25">
      <c r="A360" s="18" t="s">
        <v>742</v>
      </c>
      <c r="B360" s="16" t="s">
        <v>743</v>
      </c>
      <c r="C360" s="23">
        <v>20328</v>
      </c>
      <c r="D360" s="17">
        <v>19254</v>
      </c>
      <c r="E360" s="17">
        <v>18058</v>
      </c>
      <c r="F360" s="17">
        <v>17408</v>
      </c>
      <c r="G360" s="17">
        <v>16909</v>
      </c>
    </row>
    <row r="361" spans="1:7" x14ac:dyDescent="0.25">
      <c r="A361" s="18" t="s">
        <v>744</v>
      </c>
      <c r="B361" s="16" t="s">
        <v>269</v>
      </c>
      <c r="C361" s="23">
        <v>22682</v>
      </c>
      <c r="D361" s="17">
        <v>21744</v>
      </c>
      <c r="E361" s="17">
        <v>20600</v>
      </c>
      <c r="F361" s="17">
        <v>20492</v>
      </c>
      <c r="G361" s="17">
        <v>19013</v>
      </c>
    </row>
    <row r="362" spans="1:7" x14ac:dyDescent="0.25">
      <c r="A362" s="18" t="s">
        <v>745</v>
      </c>
      <c r="B362" s="16" t="s">
        <v>746</v>
      </c>
      <c r="C362" s="23">
        <v>20403</v>
      </c>
      <c r="D362" s="17">
        <v>19240</v>
      </c>
      <c r="E362" s="17">
        <v>18147</v>
      </c>
      <c r="F362" s="17">
        <v>18399</v>
      </c>
      <c r="G362" s="17">
        <v>17577</v>
      </c>
    </row>
    <row r="363" spans="1:7" x14ac:dyDescent="0.25">
      <c r="A363" s="18" t="s">
        <v>747</v>
      </c>
      <c r="B363" s="16" t="s">
        <v>748</v>
      </c>
      <c r="C363" s="23">
        <v>25728</v>
      </c>
      <c r="D363" s="17">
        <v>25093</v>
      </c>
      <c r="E363" s="17">
        <v>23273</v>
      </c>
      <c r="F363" s="17">
        <v>22440</v>
      </c>
      <c r="G363" s="17">
        <v>20760</v>
      </c>
    </row>
    <row r="364" spans="1:7" x14ac:dyDescent="0.25">
      <c r="A364" s="18" t="s">
        <v>749</v>
      </c>
      <c r="B364" s="16" t="s">
        <v>750</v>
      </c>
      <c r="C364" s="23">
        <v>23452</v>
      </c>
      <c r="D364" s="17">
        <v>23215</v>
      </c>
      <c r="E364" s="17">
        <v>24286</v>
      </c>
      <c r="F364" s="17">
        <v>22747</v>
      </c>
      <c r="G364" s="17">
        <v>23467</v>
      </c>
    </row>
    <row r="365" spans="1:7" x14ac:dyDescent="0.25">
      <c r="A365" s="18" t="s">
        <v>751</v>
      </c>
      <c r="B365" s="16" t="s">
        <v>270</v>
      </c>
      <c r="C365" s="23">
        <v>28050</v>
      </c>
      <c r="D365" s="17">
        <v>26147</v>
      </c>
      <c r="E365" s="17">
        <v>24489</v>
      </c>
      <c r="F365" s="17">
        <v>24332</v>
      </c>
      <c r="G365" s="17">
        <v>22308</v>
      </c>
    </row>
    <row r="366" spans="1:7" x14ac:dyDescent="0.25">
      <c r="A366" s="18" t="s">
        <v>752</v>
      </c>
      <c r="B366" s="16" t="s">
        <v>753</v>
      </c>
      <c r="C366" s="23">
        <v>24837</v>
      </c>
      <c r="D366" s="17">
        <v>24252</v>
      </c>
      <c r="E366" s="17">
        <v>23277</v>
      </c>
      <c r="F366" s="17">
        <v>24034</v>
      </c>
      <c r="G366" s="17">
        <v>22373</v>
      </c>
    </row>
    <row r="367" spans="1:7" x14ac:dyDescent="0.25">
      <c r="A367" s="18" t="s">
        <v>754</v>
      </c>
      <c r="B367" s="16" t="s">
        <v>271</v>
      </c>
      <c r="C367" s="23">
        <v>26433</v>
      </c>
      <c r="D367" s="17">
        <v>25546</v>
      </c>
      <c r="E367" s="17">
        <v>24078</v>
      </c>
      <c r="F367" s="17">
        <v>24027</v>
      </c>
      <c r="G367" s="17">
        <v>22923</v>
      </c>
    </row>
    <row r="368" spans="1:7" x14ac:dyDescent="0.25">
      <c r="A368" s="18" t="s">
        <v>755</v>
      </c>
      <c r="B368" s="16" t="s">
        <v>756</v>
      </c>
      <c r="C368" s="23">
        <v>20986</v>
      </c>
      <c r="D368" s="17">
        <v>21228</v>
      </c>
      <c r="E368" s="17">
        <v>18606</v>
      </c>
      <c r="F368" s="17">
        <v>18826</v>
      </c>
      <c r="G368" s="17">
        <v>17588</v>
      </c>
    </row>
    <row r="369" spans="1:7" x14ac:dyDescent="0.25">
      <c r="A369" s="18" t="s">
        <v>757</v>
      </c>
      <c r="B369" s="16" t="s">
        <v>758</v>
      </c>
      <c r="C369" s="23">
        <v>29385</v>
      </c>
      <c r="D369" s="17">
        <v>20692</v>
      </c>
      <c r="E369" s="17">
        <v>19736</v>
      </c>
      <c r="F369" s="17">
        <v>29935</v>
      </c>
      <c r="G369" s="17">
        <v>27856</v>
      </c>
    </row>
    <row r="370" spans="1:7" x14ac:dyDescent="0.25">
      <c r="A370" s="18" t="s">
        <v>759</v>
      </c>
      <c r="B370" s="16" t="s">
        <v>272</v>
      </c>
      <c r="C370" s="23">
        <v>24588</v>
      </c>
      <c r="D370" s="17">
        <v>23139</v>
      </c>
      <c r="E370" s="17">
        <v>22263</v>
      </c>
      <c r="F370" s="17">
        <v>21504</v>
      </c>
      <c r="G370" s="17">
        <v>21116</v>
      </c>
    </row>
    <row r="371" spans="1:7" x14ac:dyDescent="0.25">
      <c r="A371" s="18" t="s">
        <v>760</v>
      </c>
      <c r="B371" s="16" t="s">
        <v>761</v>
      </c>
      <c r="C371" s="23">
        <v>21340</v>
      </c>
      <c r="D371" s="17">
        <v>21570</v>
      </c>
      <c r="E371" s="17">
        <v>19401</v>
      </c>
      <c r="F371" s="17">
        <v>19262</v>
      </c>
      <c r="G371" s="17">
        <v>19779</v>
      </c>
    </row>
    <row r="372" spans="1:7" x14ac:dyDescent="0.25">
      <c r="A372" s="18" t="s">
        <v>762</v>
      </c>
      <c r="B372" s="16" t="s">
        <v>763</v>
      </c>
      <c r="C372" s="23">
        <v>20412</v>
      </c>
      <c r="D372" s="17">
        <v>20159</v>
      </c>
      <c r="E372" s="17">
        <v>19390</v>
      </c>
      <c r="F372" s="17">
        <v>18656</v>
      </c>
      <c r="G372" s="17">
        <v>17412</v>
      </c>
    </row>
    <row r="373" spans="1:7" x14ac:dyDescent="0.25">
      <c r="A373" s="18" t="s">
        <v>764</v>
      </c>
      <c r="B373" s="16" t="s">
        <v>765</v>
      </c>
      <c r="C373" s="23">
        <v>21875</v>
      </c>
      <c r="D373" s="17">
        <v>19566</v>
      </c>
      <c r="E373" s="17">
        <v>18610</v>
      </c>
      <c r="F373" s="17">
        <v>18931</v>
      </c>
      <c r="G373" s="17">
        <v>17843</v>
      </c>
    </row>
    <row r="374" spans="1:7" x14ac:dyDescent="0.25">
      <c r="A374" s="18" t="s">
        <v>766</v>
      </c>
      <c r="B374" s="16" t="s">
        <v>767</v>
      </c>
      <c r="C374" s="23">
        <v>22870</v>
      </c>
      <c r="D374" s="17">
        <v>21439</v>
      </c>
      <c r="E374" s="17">
        <v>19487</v>
      </c>
      <c r="F374" s="17">
        <v>20494</v>
      </c>
      <c r="G374" s="17">
        <v>18803</v>
      </c>
    </row>
    <row r="375" spans="1:7" x14ac:dyDescent="0.25">
      <c r="A375" s="18" t="s">
        <v>768</v>
      </c>
      <c r="B375" s="16" t="s">
        <v>273</v>
      </c>
      <c r="C375" s="23">
        <v>23573</v>
      </c>
      <c r="D375" s="17">
        <v>23016</v>
      </c>
      <c r="E375" s="17">
        <v>21781</v>
      </c>
      <c r="F375" s="17">
        <v>21600</v>
      </c>
      <c r="G375" s="17">
        <v>20830</v>
      </c>
    </row>
    <row r="376" spans="1:7" x14ac:dyDescent="0.25">
      <c r="A376" s="18" t="s">
        <v>769</v>
      </c>
      <c r="B376" s="16" t="s">
        <v>770</v>
      </c>
      <c r="C376" s="23">
        <v>21349</v>
      </c>
      <c r="D376" s="17">
        <v>20140</v>
      </c>
      <c r="E376" s="17">
        <v>21100</v>
      </c>
      <c r="F376" s="17">
        <v>20292</v>
      </c>
      <c r="G376" s="17">
        <v>20052</v>
      </c>
    </row>
    <row r="377" spans="1:7" x14ac:dyDescent="0.25">
      <c r="A377" s="18" t="s">
        <v>771</v>
      </c>
      <c r="B377" s="16" t="s">
        <v>274</v>
      </c>
      <c r="C377" s="23">
        <v>20199</v>
      </c>
      <c r="D377" s="17">
        <v>19538</v>
      </c>
      <c r="E377" s="17">
        <v>18955</v>
      </c>
      <c r="F377" s="17">
        <v>18586</v>
      </c>
      <c r="G377" s="17">
        <v>17716</v>
      </c>
    </row>
    <row r="378" spans="1:7" x14ac:dyDescent="0.25">
      <c r="A378" s="18" t="s">
        <v>772</v>
      </c>
      <c r="B378" s="16" t="s">
        <v>773</v>
      </c>
      <c r="C378" s="23">
        <v>19789</v>
      </c>
      <c r="D378" s="17">
        <v>20209</v>
      </c>
      <c r="E378" s="17">
        <v>18888</v>
      </c>
      <c r="F378" s="17">
        <v>19694</v>
      </c>
      <c r="G378" s="17">
        <v>17986</v>
      </c>
    </row>
    <row r="379" spans="1:7" x14ac:dyDescent="0.25">
      <c r="A379" s="18" t="s">
        <v>774</v>
      </c>
      <c r="B379" s="16" t="s">
        <v>775</v>
      </c>
      <c r="C379" s="23">
        <v>18684</v>
      </c>
      <c r="D379" s="17">
        <v>17915</v>
      </c>
      <c r="E379" s="17">
        <v>16320</v>
      </c>
      <c r="F379" s="17">
        <v>16686</v>
      </c>
      <c r="G379" s="17">
        <v>16479</v>
      </c>
    </row>
    <row r="380" spans="1:7" x14ac:dyDescent="0.25">
      <c r="A380" s="18" t="s">
        <v>776</v>
      </c>
      <c r="B380" s="16" t="s">
        <v>777</v>
      </c>
      <c r="C380" s="23">
        <v>28965</v>
      </c>
      <c r="D380" s="17">
        <v>24681</v>
      </c>
      <c r="E380" s="17">
        <v>25175</v>
      </c>
      <c r="F380" s="17">
        <v>22816</v>
      </c>
      <c r="G380" s="17">
        <v>22732</v>
      </c>
    </row>
    <row r="381" spans="1:7" x14ac:dyDescent="0.25">
      <c r="A381" s="18" t="s">
        <v>778</v>
      </c>
      <c r="B381" s="16" t="s">
        <v>779</v>
      </c>
      <c r="C381" s="23">
        <v>18158</v>
      </c>
      <c r="D381" s="17">
        <v>15934</v>
      </c>
      <c r="E381" s="17">
        <v>14664</v>
      </c>
      <c r="F381" s="17">
        <v>15458</v>
      </c>
      <c r="G381" s="17">
        <v>15099</v>
      </c>
    </row>
    <row r="382" spans="1:7" x14ac:dyDescent="0.25">
      <c r="A382" s="18" t="s">
        <v>780</v>
      </c>
      <c r="B382" s="16" t="s">
        <v>781</v>
      </c>
      <c r="C382" s="23">
        <v>19545</v>
      </c>
      <c r="D382" s="17">
        <v>18563</v>
      </c>
      <c r="E382" s="17">
        <v>16487</v>
      </c>
      <c r="F382" s="17">
        <v>17660</v>
      </c>
      <c r="G382" s="17">
        <v>17665</v>
      </c>
    </row>
    <row r="383" spans="1:7" x14ac:dyDescent="0.25">
      <c r="A383" s="18" t="s">
        <v>782</v>
      </c>
      <c r="B383" s="16" t="s">
        <v>783</v>
      </c>
      <c r="C383" s="23">
        <v>18996</v>
      </c>
      <c r="D383" s="17">
        <v>17992</v>
      </c>
      <c r="E383" s="17">
        <v>16971</v>
      </c>
      <c r="F383" s="17">
        <v>16723</v>
      </c>
      <c r="G383" s="17">
        <v>16378</v>
      </c>
    </row>
    <row r="384" spans="1:7" x14ac:dyDescent="0.25">
      <c r="A384" s="18" t="s">
        <v>784</v>
      </c>
      <c r="B384" s="16" t="s">
        <v>275</v>
      </c>
      <c r="C384" s="23">
        <v>21683</v>
      </c>
      <c r="D384" s="17">
        <v>21483</v>
      </c>
      <c r="E384" s="17">
        <v>20459</v>
      </c>
      <c r="F384" s="17">
        <v>20556</v>
      </c>
      <c r="G384" s="17">
        <v>19093</v>
      </c>
    </row>
    <row r="385" spans="1:7" x14ac:dyDescent="0.25">
      <c r="A385" s="18" t="s">
        <v>785</v>
      </c>
      <c r="B385" s="16" t="s">
        <v>786</v>
      </c>
      <c r="C385" s="23">
        <v>20790</v>
      </c>
      <c r="D385" s="17">
        <v>20462</v>
      </c>
      <c r="E385" s="17">
        <v>20039</v>
      </c>
      <c r="F385" s="17">
        <v>19602</v>
      </c>
      <c r="G385" s="17">
        <v>18653</v>
      </c>
    </row>
    <row r="386" spans="1:7" x14ac:dyDescent="0.25">
      <c r="A386" s="18" t="s">
        <v>787</v>
      </c>
      <c r="B386" s="16" t="s">
        <v>788</v>
      </c>
      <c r="C386" s="23">
        <v>21160</v>
      </c>
      <c r="D386" s="17">
        <v>19423</v>
      </c>
      <c r="E386" s="17">
        <v>17289</v>
      </c>
      <c r="F386" s="17">
        <v>17695</v>
      </c>
      <c r="G386" s="17">
        <v>16476</v>
      </c>
    </row>
    <row r="387" spans="1:7" x14ac:dyDescent="0.25">
      <c r="A387" s="18" t="s">
        <v>789</v>
      </c>
      <c r="B387" s="16" t="s">
        <v>790</v>
      </c>
      <c r="C387" s="23">
        <v>17368</v>
      </c>
      <c r="D387" s="17">
        <v>16768</v>
      </c>
      <c r="E387" s="17">
        <v>16707</v>
      </c>
      <c r="F387" s="17">
        <v>16546</v>
      </c>
      <c r="G387" s="17">
        <v>15832</v>
      </c>
    </row>
    <row r="388" spans="1:7" x14ac:dyDescent="0.25">
      <c r="A388" s="18" t="s">
        <v>791</v>
      </c>
      <c r="B388" s="16" t="s">
        <v>276</v>
      </c>
      <c r="C388" s="23">
        <v>21805</v>
      </c>
      <c r="D388" s="17">
        <v>20458</v>
      </c>
      <c r="E388" s="17">
        <v>19230</v>
      </c>
      <c r="F388" s="17">
        <v>19277</v>
      </c>
      <c r="G388" s="17">
        <v>18213</v>
      </c>
    </row>
    <row r="389" spans="1:7" x14ac:dyDescent="0.25">
      <c r="A389" s="18" t="s">
        <v>792</v>
      </c>
      <c r="B389" s="16" t="s">
        <v>793</v>
      </c>
      <c r="C389" s="23">
        <v>22351</v>
      </c>
      <c r="D389" s="17">
        <v>20803</v>
      </c>
      <c r="E389" s="17">
        <v>19548</v>
      </c>
      <c r="F389" s="17">
        <v>19226</v>
      </c>
      <c r="G389" s="17">
        <v>18970</v>
      </c>
    </row>
    <row r="390" spans="1:7" x14ac:dyDescent="0.25">
      <c r="A390" s="18" t="s">
        <v>794</v>
      </c>
      <c r="B390" s="16" t="s">
        <v>277</v>
      </c>
      <c r="C390" s="23">
        <v>18931</v>
      </c>
      <c r="D390" s="17">
        <v>18109</v>
      </c>
      <c r="E390" s="17">
        <v>17026</v>
      </c>
      <c r="F390" s="17">
        <v>16642</v>
      </c>
      <c r="G390" s="17">
        <v>16227</v>
      </c>
    </row>
    <row r="391" spans="1:7" x14ac:dyDescent="0.25">
      <c r="A391" s="18" t="s">
        <v>795</v>
      </c>
      <c r="B391" s="16" t="s">
        <v>278</v>
      </c>
      <c r="C391" s="23">
        <v>20576</v>
      </c>
      <c r="D391" s="17">
        <v>19702</v>
      </c>
      <c r="E391" s="17">
        <v>19045</v>
      </c>
      <c r="F391" s="17">
        <v>19035</v>
      </c>
      <c r="G391" s="17">
        <v>18386</v>
      </c>
    </row>
    <row r="392" spans="1:7" x14ac:dyDescent="0.25">
      <c r="A392" s="18" t="s">
        <v>796</v>
      </c>
      <c r="B392" s="16" t="s">
        <v>263</v>
      </c>
      <c r="C392" s="23">
        <v>24026</v>
      </c>
      <c r="D392" s="17">
        <v>23455</v>
      </c>
      <c r="E392" s="17">
        <v>22708</v>
      </c>
      <c r="F392" s="17">
        <v>23060</v>
      </c>
      <c r="G392" s="17">
        <v>21504</v>
      </c>
    </row>
    <row r="393" spans="1:7" x14ac:dyDescent="0.25">
      <c r="A393" s="18" t="s">
        <v>797</v>
      </c>
      <c r="B393" s="16" t="s">
        <v>798</v>
      </c>
      <c r="C393" s="23">
        <v>19833</v>
      </c>
      <c r="D393" s="17">
        <v>18942</v>
      </c>
      <c r="E393" s="17">
        <v>17411</v>
      </c>
      <c r="F393" s="17">
        <v>18376</v>
      </c>
      <c r="G393" s="17">
        <v>17252</v>
      </c>
    </row>
    <row r="394" spans="1:7" x14ac:dyDescent="0.25">
      <c r="A394" s="18" t="s">
        <v>799</v>
      </c>
      <c r="B394" s="16" t="s">
        <v>800</v>
      </c>
      <c r="C394" s="23">
        <v>24911</v>
      </c>
      <c r="D394" s="17">
        <v>23256</v>
      </c>
      <c r="E394" s="17">
        <v>22258</v>
      </c>
      <c r="F394" s="17">
        <v>21756</v>
      </c>
      <c r="G394" s="17">
        <v>20621</v>
      </c>
    </row>
    <row r="395" spans="1:7" x14ac:dyDescent="0.25">
      <c r="A395" s="18" t="s">
        <v>801</v>
      </c>
      <c r="B395" s="16" t="s">
        <v>802</v>
      </c>
      <c r="C395" s="23">
        <v>24875</v>
      </c>
      <c r="D395" s="17">
        <v>24414</v>
      </c>
      <c r="E395" s="17">
        <v>23398</v>
      </c>
      <c r="F395" s="17">
        <v>23838</v>
      </c>
      <c r="G395" s="17">
        <v>23103</v>
      </c>
    </row>
    <row r="396" spans="1:7" x14ac:dyDescent="0.25">
      <c r="A396" s="18" t="s">
        <v>803</v>
      </c>
      <c r="B396" s="16" t="s">
        <v>804</v>
      </c>
      <c r="C396" s="23">
        <v>23000</v>
      </c>
      <c r="D396" s="17">
        <v>21975</v>
      </c>
      <c r="E396" s="17">
        <v>20576</v>
      </c>
      <c r="F396" s="17">
        <v>20597</v>
      </c>
      <c r="G396" s="17">
        <v>19270</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t="s">
        <v>846</v>
      </c>
      <c r="B401" t="s">
        <v>850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FFEF-4DF9-47B9-B63C-DD068139F99A}">
  <sheetPr codeName="Hoja13"/>
  <dimension ref="A1:G401"/>
  <sheetViews>
    <sheetView workbookViewId="0">
      <pane xSplit="2" ySplit="6" topLeftCell="C7" activePane="bottomRight" state="frozen"/>
      <selection activeCell="A4" sqref="A4:M59"/>
      <selection pane="topRight" activeCell="A4" sqref="A4:M59"/>
      <selection pane="bottomLeft" activeCell="A4" sqref="A4:M59"/>
      <selection pane="bottomRight" sqref="A1:XFD1048576"/>
    </sheetView>
  </sheetViews>
  <sheetFormatPr baseColWidth="10" defaultColWidth="11.5546875" defaultRowHeight="13.2" x14ac:dyDescent="0.25"/>
  <cols>
    <col min="1" max="1" width="7.109375" customWidth="1"/>
    <col min="2" max="2" width="29" customWidth="1"/>
    <col min="3" max="3" width="14" style="25" customWidth="1"/>
    <col min="4" max="5" width="14" customWidth="1"/>
  </cols>
  <sheetData>
    <row r="1" spans="1:7" ht="14.1" customHeight="1" x14ac:dyDescent="0.25">
      <c r="A1" s="41" t="s">
        <v>835</v>
      </c>
      <c r="B1" s="41"/>
      <c r="C1" s="41"/>
      <c r="D1" s="41"/>
      <c r="E1" s="41"/>
      <c r="F1" s="41"/>
      <c r="G1" s="41"/>
    </row>
    <row r="4" spans="1:7" x14ac:dyDescent="0.25">
      <c r="B4" s="7" t="s">
        <v>3</v>
      </c>
      <c r="C4" s="8" t="s">
        <v>4</v>
      </c>
      <c r="F4" s="9"/>
      <c r="G4" s="9"/>
    </row>
    <row r="5" spans="1:7" x14ac:dyDescent="0.25">
      <c r="C5" s="10">
        <v>2022</v>
      </c>
      <c r="D5" s="10">
        <v>2021</v>
      </c>
      <c r="E5" s="10">
        <v>2020</v>
      </c>
      <c r="F5" s="10">
        <v>2019</v>
      </c>
      <c r="G5" s="10">
        <v>2018</v>
      </c>
    </row>
    <row r="6" spans="1:7" x14ac:dyDescent="0.25">
      <c r="B6" s="12" t="s">
        <v>5</v>
      </c>
      <c r="C6" s="13">
        <v>31618</v>
      </c>
      <c r="D6" s="13">
        <v>30071</v>
      </c>
      <c r="E6" s="13">
        <v>28571</v>
      </c>
      <c r="F6" s="13">
        <v>28408</v>
      </c>
      <c r="G6" s="13">
        <v>27147</v>
      </c>
    </row>
    <row r="7" spans="1:7" x14ac:dyDescent="0.25">
      <c r="B7" s="12" t="s">
        <v>6</v>
      </c>
      <c r="C7" s="13">
        <v>31945</v>
      </c>
      <c r="D7" s="13">
        <v>30326</v>
      </c>
      <c r="E7" s="13">
        <v>28819</v>
      </c>
      <c r="F7" s="13">
        <v>28670</v>
      </c>
      <c r="G7" s="13">
        <v>27417</v>
      </c>
    </row>
    <row r="8" spans="1:7" x14ac:dyDescent="0.25">
      <c r="B8" s="12" t="s">
        <v>210</v>
      </c>
      <c r="C8" s="13">
        <v>31097</v>
      </c>
      <c r="D8" s="13">
        <v>29666</v>
      </c>
      <c r="E8" s="13">
        <v>28177</v>
      </c>
      <c r="F8" s="13">
        <v>27993</v>
      </c>
      <c r="G8" s="13">
        <v>26721</v>
      </c>
    </row>
    <row r="9" spans="1:7" x14ac:dyDescent="0.25">
      <c r="A9" s="28" t="s">
        <v>283</v>
      </c>
      <c r="B9" s="14" t="s">
        <v>342</v>
      </c>
      <c r="C9" s="22">
        <v>27174</v>
      </c>
      <c r="D9" s="22">
        <v>26267</v>
      </c>
      <c r="E9" s="22">
        <v>24541</v>
      </c>
      <c r="F9" s="22">
        <v>23856</v>
      </c>
      <c r="G9" s="22">
        <v>20591</v>
      </c>
    </row>
    <row r="10" spans="1:7" x14ac:dyDescent="0.25">
      <c r="A10" s="28" t="s">
        <v>7</v>
      </c>
      <c r="B10" s="14" t="s">
        <v>8</v>
      </c>
      <c r="C10" s="22">
        <v>27206</v>
      </c>
      <c r="D10" s="22">
        <v>25416</v>
      </c>
      <c r="E10" s="22">
        <v>23934</v>
      </c>
      <c r="F10" s="22">
        <v>23487</v>
      </c>
      <c r="G10" s="22">
        <v>22433</v>
      </c>
    </row>
    <row r="11" spans="1:7" x14ac:dyDescent="0.25">
      <c r="A11" s="28" t="s">
        <v>284</v>
      </c>
      <c r="B11" s="14" t="s">
        <v>343</v>
      </c>
      <c r="C11" s="22">
        <v>24878</v>
      </c>
      <c r="D11" s="22">
        <v>24058</v>
      </c>
      <c r="E11" s="22">
        <v>23533</v>
      </c>
      <c r="F11" s="22">
        <v>23611</v>
      </c>
      <c r="G11" s="22">
        <v>22919</v>
      </c>
    </row>
    <row r="12" spans="1:7" x14ac:dyDescent="0.25">
      <c r="A12" s="28" t="s">
        <v>9</v>
      </c>
      <c r="B12" s="14" t="s">
        <v>10</v>
      </c>
      <c r="C12" s="22">
        <v>27637</v>
      </c>
      <c r="D12" s="22">
        <v>25271</v>
      </c>
      <c r="E12" s="22">
        <v>23695</v>
      </c>
      <c r="F12" s="22">
        <v>23882</v>
      </c>
      <c r="G12" s="22">
        <v>22745</v>
      </c>
    </row>
    <row r="13" spans="1:7" x14ac:dyDescent="0.25">
      <c r="A13" s="28" t="s">
        <v>11</v>
      </c>
      <c r="B13" s="14" t="s">
        <v>12</v>
      </c>
      <c r="C13" s="22">
        <v>23377</v>
      </c>
      <c r="D13" s="15">
        <v>21880</v>
      </c>
      <c r="E13" s="15">
        <v>20549</v>
      </c>
      <c r="F13" s="15">
        <v>20177</v>
      </c>
      <c r="G13" s="15">
        <v>19895</v>
      </c>
    </row>
    <row r="14" spans="1:7" x14ac:dyDescent="0.25">
      <c r="A14" s="28" t="s">
        <v>13</v>
      </c>
      <c r="B14" s="14" t="s">
        <v>14</v>
      </c>
      <c r="C14" s="22">
        <v>25496</v>
      </c>
      <c r="D14" s="15">
        <v>24148</v>
      </c>
      <c r="E14" s="15">
        <v>23020</v>
      </c>
      <c r="F14" s="15">
        <v>22950</v>
      </c>
      <c r="G14" s="15">
        <v>22409</v>
      </c>
    </row>
    <row r="15" spans="1:7" x14ac:dyDescent="0.25">
      <c r="A15" s="28" t="s">
        <v>15</v>
      </c>
      <c r="B15" s="14" t="s">
        <v>16</v>
      </c>
      <c r="C15" s="22">
        <v>23555</v>
      </c>
      <c r="D15" s="15">
        <v>22365</v>
      </c>
      <c r="E15" s="15">
        <v>20859</v>
      </c>
      <c r="F15" s="15">
        <v>21232</v>
      </c>
      <c r="G15" s="15">
        <v>19448</v>
      </c>
    </row>
    <row r="16" spans="1:7" x14ac:dyDescent="0.25">
      <c r="A16" s="28" t="s">
        <v>285</v>
      </c>
      <c r="B16" s="14" t="s">
        <v>344</v>
      </c>
      <c r="C16" s="22">
        <v>26246</v>
      </c>
      <c r="D16" s="15">
        <v>24859</v>
      </c>
      <c r="E16" s="15">
        <v>23369</v>
      </c>
      <c r="F16" s="15">
        <v>22345</v>
      </c>
      <c r="G16" s="15">
        <v>21444</v>
      </c>
    </row>
    <row r="17" spans="1:7" x14ac:dyDescent="0.25">
      <c r="A17" s="28" t="s">
        <v>286</v>
      </c>
      <c r="B17" s="14" t="s">
        <v>345</v>
      </c>
      <c r="C17" s="22">
        <v>34439</v>
      </c>
      <c r="D17" s="15">
        <v>29439</v>
      </c>
      <c r="E17" s="15">
        <v>26650</v>
      </c>
      <c r="F17" s="15">
        <v>24700</v>
      </c>
      <c r="G17" s="15">
        <v>25109</v>
      </c>
    </row>
    <row r="18" spans="1:7" x14ac:dyDescent="0.25">
      <c r="A18" s="28" t="s">
        <v>17</v>
      </c>
      <c r="B18" s="14" t="s">
        <v>18</v>
      </c>
      <c r="C18" s="22">
        <v>24419</v>
      </c>
      <c r="D18" s="15">
        <v>23115</v>
      </c>
      <c r="E18" s="15">
        <v>22659</v>
      </c>
      <c r="F18" s="15">
        <v>22292</v>
      </c>
      <c r="G18" s="15">
        <v>21482</v>
      </c>
    </row>
    <row r="19" spans="1:7" x14ac:dyDescent="0.25">
      <c r="A19" s="28" t="s">
        <v>19</v>
      </c>
      <c r="B19" s="14" t="s">
        <v>20</v>
      </c>
      <c r="C19" s="22">
        <v>31056</v>
      </c>
      <c r="D19" s="15">
        <v>29306</v>
      </c>
      <c r="E19" s="15">
        <v>27605</v>
      </c>
      <c r="F19" s="15">
        <v>27820</v>
      </c>
      <c r="G19" s="15">
        <v>26441</v>
      </c>
    </row>
    <row r="20" spans="1:7" x14ac:dyDescent="0.25">
      <c r="A20" s="28" t="s">
        <v>21</v>
      </c>
      <c r="B20" s="14" t="s">
        <v>22</v>
      </c>
      <c r="C20" s="22">
        <v>25632</v>
      </c>
      <c r="D20" s="15">
        <v>24531</v>
      </c>
      <c r="E20" s="15">
        <v>22825</v>
      </c>
      <c r="F20" s="15">
        <v>23269</v>
      </c>
      <c r="G20" s="15">
        <v>21598</v>
      </c>
    </row>
    <row r="21" spans="1:7" x14ac:dyDescent="0.25">
      <c r="A21" s="28" t="s">
        <v>287</v>
      </c>
      <c r="B21" s="14" t="s">
        <v>346</v>
      </c>
      <c r="C21" s="22">
        <v>21722</v>
      </c>
      <c r="D21" s="15">
        <v>20896</v>
      </c>
      <c r="E21" s="15">
        <v>19020</v>
      </c>
      <c r="F21" s="15">
        <v>19148</v>
      </c>
      <c r="G21" s="15">
        <v>19734</v>
      </c>
    </row>
    <row r="22" spans="1:7" x14ac:dyDescent="0.25">
      <c r="A22" s="28" t="s">
        <v>23</v>
      </c>
      <c r="B22" s="14" t="s">
        <v>24</v>
      </c>
      <c r="C22" s="22">
        <v>28169</v>
      </c>
      <c r="D22" s="15">
        <v>27257</v>
      </c>
      <c r="E22" s="15">
        <v>26246</v>
      </c>
      <c r="F22" s="15">
        <v>26184</v>
      </c>
      <c r="G22" s="15">
        <v>25864</v>
      </c>
    </row>
    <row r="23" spans="1:7" x14ac:dyDescent="0.25">
      <c r="A23" s="28" t="s">
        <v>25</v>
      </c>
      <c r="B23" s="14" t="s">
        <v>26</v>
      </c>
      <c r="C23" s="22">
        <v>40033</v>
      </c>
      <c r="D23" s="15">
        <v>38235</v>
      </c>
      <c r="E23" s="15">
        <v>36779</v>
      </c>
      <c r="F23" s="15">
        <v>36824</v>
      </c>
      <c r="G23" s="15">
        <v>35360</v>
      </c>
    </row>
    <row r="24" spans="1:7" x14ac:dyDescent="0.25">
      <c r="A24" s="28" t="s">
        <v>27</v>
      </c>
      <c r="B24" s="14" t="s">
        <v>28</v>
      </c>
      <c r="C24" s="22">
        <v>26828</v>
      </c>
      <c r="D24" s="15">
        <v>25174</v>
      </c>
      <c r="E24" s="15">
        <v>24214</v>
      </c>
      <c r="F24" s="15">
        <v>23977</v>
      </c>
      <c r="G24" s="15">
        <v>23357</v>
      </c>
    </row>
    <row r="25" spans="1:7" x14ac:dyDescent="0.25">
      <c r="A25" s="28" t="s">
        <v>288</v>
      </c>
      <c r="B25" s="14" t="s">
        <v>347</v>
      </c>
      <c r="C25" s="22">
        <v>20689</v>
      </c>
      <c r="D25" s="15">
        <v>19834</v>
      </c>
      <c r="E25" s="15">
        <v>18438</v>
      </c>
      <c r="F25" s="15">
        <v>18289</v>
      </c>
      <c r="G25" s="15">
        <v>18145</v>
      </c>
    </row>
    <row r="26" spans="1:7" x14ac:dyDescent="0.25">
      <c r="A26" s="28" t="s">
        <v>289</v>
      </c>
      <c r="B26" s="14" t="s">
        <v>348</v>
      </c>
      <c r="C26" s="22">
        <v>21343</v>
      </c>
      <c r="D26" s="15">
        <v>18477</v>
      </c>
      <c r="E26" s="15">
        <v>17756</v>
      </c>
      <c r="F26" s="15">
        <v>18981</v>
      </c>
      <c r="G26" s="15">
        <v>18568</v>
      </c>
    </row>
    <row r="27" spans="1:7" x14ac:dyDescent="0.25">
      <c r="A27" s="28" t="s">
        <v>29</v>
      </c>
      <c r="B27" s="14" t="s">
        <v>30</v>
      </c>
      <c r="C27" s="22">
        <v>25375</v>
      </c>
      <c r="D27" s="15">
        <v>23733</v>
      </c>
      <c r="E27" s="15">
        <v>22740</v>
      </c>
      <c r="F27" s="15">
        <v>21540</v>
      </c>
      <c r="G27" s="15">
        <v>21869</v>
      </c>
    </row>
    <row r="28" spans="1:7" x14ac:dyDescent="0.25">
      <c r="A28" s="28" t="s">
        <v>31</v>
      </c>
      <c r="B28" s="14" t="s">
        <v>32</v>
      </c>
      <c r="C28" s="22">
        <v>27316</v>
      </c>
      <c r="D28" s="15">
        <v>26308</v>
      </c>
      <c r="E28" s="15">
        <v>24804</v>
      </c>
      <c r="F28" s="15">
        <v>23991</v>
      </c>
      <c r="G28" s="15">
        <v>23115</v>
      </c>
    </row>
    <row r="29" spans="1:7" x14ac:dyDescent="0.25">
      <c r="A29" s="28" t="s">
        <v>33</v>
      </c>
      <c r="B29" s="14" t="s">
        <v>34</v>
      </c>
      <c r="C29" s="22">
        <v>25514</v>
      </c>
      <c r="D29" s="15">
        <v>24053</v>
      </c>
      <c r="E29" s="15">
        <v>22917</v>
      </c>
      <c r="F29" s="15">
        <v>22696</v>
      </c>
      <c r="G29" s="15">
        <v>22333</v>
      </c>
    </row>
    <row r="30" spans="1:7" x14ac:dyDescent="0.25">
      <c r="A30" s="28" t="s">
        <v>35</v>
      </c>
      <c r="B30" s="14" t="s">
        <v>36</v>
      </c>
      <c r="C30" s="22">
        <v>24867</v>
      </c>
      <c r="D30" s="15">
        <v>23372</v>
      </c>
      <c r="E30" s="15">
        <v>21976</v>
      </c>
      <c r="F30" s="15">
        <v>22037</v>
      </c>
      <c r="G30" s="15">
        <v>20731</v>
      </c>
    </row>
    <row r="31" spans="1:7" x14ac:dyDescent="0.25">
      <c r="A31" s="28" t="s">
        <v>37</v>
      </c>
      <c r="B31" s="14" t="s">
        <v>38</v>
      </c>
      <c r="C31" s="22">
        <v>28471</v>
      </c>
      <c r="D31" s="15">
        <v>27432</v>
      </c>
      <c r="E31" s="15">
        <v>26374</v>
      </c>
      <c r="F31" s="15">
        <v>26175</v>
      </c>
      <c r="G31" s="15">
        <v>25367</v>
      </c>
    </row>
    <row r="32" spans="1:7" x14ac:dyDescent="0.25">
      <c r="A32" s="28" t="s">
        <v>39</v>
      </c>
      <c r="B32" s="14" t="s">
        <v>40</v>
      </c>
      <c r="C32" s="22">
        <v>22904</v>
      </c>
      <c r="D32" s="15">
        <v>21488</v>
      </c>
      <c r="E32" s="15">
        <v>20358</v>
      </c>
      <c r="F32" s="15">
        <v>20117</v>
      </c>
      <c r="G32" s="15">
        <v>19573</v>
      </c>
    </row>
    <row r="33" spans="1:7" x14ac:dyDescent="0.25">
      <c r="A33" s="28" t="s">
        <v>41</v>
      </c>
      <c r="B33" s="14" t="s">
        <v>42</v>
      </c>
      <c r="C33" s="22">
        <v>29886</v>
      </c>
      <c r="D33" s="15">
        <v>28474</v>
      </c>
      <c r="E33" s="15">
        <v>27051</v>
      </c>
      <c r="F33" s="15">
        <v>26256</v>
      </c>
      <c r="G33" s="15">
        <v>24383</v>
      </c>
    </row>
    <row r="34" spans="1:7" x14ac:dyDescent="0.25">
      <c r="A34" s="28" t="s">
        <v>290</v>
      </c>
      <c r="B34" s="14" t="s">
        <v>349</v>
      </c>
      <c r="C34" s="22">
        <v>23942</v>
      </c>
      <c r="D34" s="15">
        <v>22529</v>
      </c>
      <c r="E34" s="15">
        <v>20761</v>
      </c>
      <c r="F34" s="15">
        <v>21354</v>
      </c>
      <c r="G34" s="15">
        <v>21237</v>
      </c>
    </row>
    <row r="35" spans="1:7" x14ac:dyDescent="0.25">
      <c r="A35" s="28" t="s">
        <v>291</v>
      </c>
      <c r="B35" s="14" t="s">
        <v>350</v>
      </c>
      <c r="C35" s="22">
        <v>28810</v>
      </c>
      <c r="D35" s="15">
        <v>26623</v>
      </c>
      <c r="E35" s="15">
        <v>25442</v>
      </c>
      <c r="F35" s="15">
        <v>25084</v>
      </c>
      <c r="G35" s="15">
        <v>24924</v>
      </c>
    </row>
    <row r="36" spans="1:7" x14ac:dyDescent="0.25">
      <c r="A36" s="28" t="s">
        <v>43</v>
      </c>
      <c r="B36" s="14" t="s">
        <v>44</v>
      </c>
      <c r="C36" s="22">
        <v>30296</v>
      </c>
      <c r="D36" s="15">
        <v>29178</v>
      </c>
      <c r="E36" s="15">
        <v>27675</v>
      </c>
      <c r="F36" s="15">
        <v>26880</v>
      </c>
      <c r="G36" s="15">
        <v>25450</v>
      </c>
    </row>
    <row r="37" spans="1:7" x14ac:dyDescent="0.25">
      <c r="A37" s="28" t="s">
        <v>45</v>
      </c>
      <c r="B37" s="14" t="s">
        <v>46</v>
      </c>
      <c r="C37" s="22">
        <v>24050</v>
      </c>
      <c r="D37" s="15">
        <v>22066</v>
      </c>
      <c r="E37" s="15">
        <v>21263</v>
      </c>
      <c r="F37" s="15">
        <v>20708</v>
      </c>
      <c r="G37" s="15">
        <v>20060</v>
      </c>
    </row>
    <row r="38" spans="1:7" x14ac:dyDescent="0.25">
      <c r="A38" s="28" t="s">
        <v>292</v>
      </c>
      <c r="B38" s="14" t="s">
        <v>351</v>
      </c>
      <c r="C38" s="22">
        <v>23522</v>
      </c>
      <c r="D38" s="15">
        <v>20946</v>
      </c>
      <c r="E38" s="15">
        <v>19324</v>
      </c>
      <c r="F38" s="15">
        <v>19374</v>
      </c>
      <c r="G38" s="15">
        <v>19491</v>
      </c>
    </row>
    <row r="39" spans="1:7" x14ac:dyDescent="0.25">
      <c r="A39" s="28" t="s">
        <v>293</v>
      </c>
      <c r="B39" s="14" t="s">
        <v>352</v>
      </c>
      <c r="C39" s="22">
        <v>20374</v>
      </c>
      <c r="D39" s="15">
        <v>19334</v>
      </c>
      <c r="E39" s="15">
        <v>17805</v>
      </c>
      <c r="F39" s="15">
        <v>17263</v>
      </c>
      <c r="G39" s="15">
        <v>16365</v>
      </c>
    </row>
    <row r="40" spans="1:7" x14ac:dyDescent="0.25">
      <c r="A40" s="28" t="s">
        <v>294</v>
      </c>
      <c r="B40" s="14" t="s">
        <v>353</v>
      </c>
      <c r="C40" s="22" t="s">
        <v>806</v>
      </c>
      <c r="D40" s="15" t="s">
        <v>806</v>
      </c>
      <c r="E40" s="15" t="s">
        <v>806</v>
      </c>
      <c r="F40" s="15" t="s">
        <v>806</v>
      </c>
      <c r="G40" s="15" t="s">
        <v>806</v>
      </c>
    </row>
    <row r="41" spans="1:7" x14ac:dyDescent="0.25">
      <c r="A41" s="28" t="s">
        <v>47</v>
      </c>
      <c r="B41" s="14" t="s">
        <v>48</v>
      </c>
      <c r="C41" s="22">
        <v>22961</v>
      </c>
      <c r="D41" s="15">
        <v>21832</v>
      </c>
      <c r="E41" s="15">
        <v>20512</v>
      </c>
      <c r="F41" s="15">
        <v>21443</v>
      </c>
      <c r="G41" s="15">
        <v>19509</v>
      </c>
    </row>
    <row r="42" spans="1:7" x14ac:dyDescent="0.25">
      <c r="A42" s="28" t="s">
        <v>295</v>
      </c>
      <c r="B42" s="14" t="s">
        <v>354</v>
      </c>
      <c r="C42" s="22">
        <v>24208</v>
      </c>
      <c r="D42" s="15">
        <v>23115</v>
      </c>
      <c r="E42" s="15">
        <v>21934</v>
      </c>
      <c r="F42" s="15">
        <v>21420</v>
      </c>
      <c r="G42" s="15">
        <v>23410</v>
      </c>
    </row>
    <row r="43" spans="1:7" x14ac:dyDescent="0.25">
      <c r="A43" s="28" t="s">
        <v>296</v>
      </c>
      <c r="B43" s="14" t="s">
        <v>355</v>
      </c>
      <c r="C43" s="22">
        <v>24446</v>
      </c>
      <c r="D43" s="15">
        <v>23102</v>
      </c>
      <c r="E43" s="15">
        <v>23211</v>
      </c>
      <c r="F43" s="15">
        <v>22230</v>
      </c>
      <c r="G43" s="15">
        <v>20604</v>
      </c>
    </row>
    <row r="44" spans="1:7" x14ac:dyDescent="0.25">
      <c r="A44" s="28" t="s">
        <v>49</v>
      </c>
      <c r="B44" s="14" t="s">
        <v>50</v>
      </c>
      <c r="C44" s="22">
        <v>29850</v>
      </c>
      <c r="D44" s="15">
        <v>28440</v>
      </c>
      <c r="E44" s="15">
        <v>27256</v>
      </c>
      <c r="F44" s="15">
        <v>27177</v>
      </c>
      <c r="G44" s="15">
        <v>26122</v>
      </c>
    </row>
    <row r="45" spans="1:7" x14ac:dyDescent="0.25">
      <c r="A45" s="28" t="s">
        <v>53</v>
      </c>
      <c r="B45" s="14" t="s">
        <v>54</v>
      </c>
      <c r="C45" s="22">
        <v>21059</v>
      </c>
      <c r="D45" s="15">
        <v>19851</v>
      </c>
      <c r="E45" s="15">
        <v>18954</v>
      </c>
      <c r="F45" s="15">
        <v>18869</v>
      </c>
      <c r="G45" s="15">
        <v>17716</v>
      </c>
    </row>
    <row r="46" spans="1:7" x14ac:dyDescent="0.25">
      <c r="A46" s="28" t="s">
        <v>297</v>
      </c>
      <c r="B46" s="14" t="s">
        <v>356</v>
      </c>
      <c r="C46" s="22">
        <v>22019</v>
      </c>
      <c r="D46" s="15">
        <v>20868</v>
      </c>
      <c r="E46" s="15">
        <v>19740</v>
      </c>
      <c r="F46" s="15">
        <v>19622</v>
      </c>
      <c r="G46" s="15">
        <v>19773</v>
      </c>
    </row>
    <row r="47" spans="1:7" x14ac:dyDescent="0.25">
      <c r="A47" s="28" t="s">
        <v>55</v>
      </c>
      <c r="B47" s="14" t="s">
        <v>56</v>
      </c>
      <c r="C47" s="22">
        <v>25894</v>
      </c>
      <c r="D47" s="15">
        <v>24571</v>
      </c>
      <c r="E47" s="15">
        <v>22822</v>
      </c>
      <c r="F47" s="15">
        <v>23103</v>
      </c>
      <c r="G47" s="15">
        <v>21673</v>
      </c>
    </row>
    <row r="48" spans="1:7" x14ac:dyDescent="0.25">
      <c r="A48" s="28" t="s">
        <v>57</v>
      </c>
      <c r="B48" s="14" t="s">
        <v>58</v>
      </c>
      <c r="C48" s="22">
        <v>23493</v>
      </c>
      <c r="D48" s="15">
        <v>22579</v>
      </c>
      <c r="E48" s="15">
        <v>21900</v>
      </c>
      <c r="F48" s="15">
        <v>21826</v>
      </c>
      <c r="G48" s="15">
        <v>20655</v>
      </c>
    </row>
    <row r="49" spans="1:7" x14ac:dyDescent="0.25">
      <c r="A49" s="28" t="s">
        <v>298</v>
      </c>
      <c r="B49" s="14" t="s">
        <v>357</v>
      </c>
      <c r="C49" s="22">
        <v>22839</v>
      </c>
      <c r="D49" s="15">
        <v>22739</v>
      </c>
      <c r="E49" s="15">
        <v>20710</v>
      </c>
      <c r="F49" s="15">
        <v>20618</v>
      </c>
      <c r="G49" s="15">
        <v>20359</v>
      </c>
    </row>
    <row r="50" spans="1:7" x14ac:dyDescent="0.25">
      <c r="A50" s="28" t="s">
        <v>51</v>
      </c>
      <c r="B50" s="14" t="s">
        <v>52</v>
      </c>
      <c r="C50" s="22">
        <v>23053</v>
      </c>
      <c r="D50" s="15">
        <v>22228</v>
      </c>
      <c r="E50" s="15">
        <v>20695</v>
      </c>
      <c r="F50" s="15">
        <v>19996</v>
      </c>
      <c r="G50" s="15">
        <v>18810</v>
      </c>
    </row>
    <row r="51" spans="1:7" x14ac:dyDescent="0.25">
      <c r="A51" s="28" t="s">
        <v>299</v>
      </c>
      <c r="B51" s="14" t="s">
        <v>358</v>
      </c>
      <c r="C51" s="22">
        <v>31201</v>
      </c>
      <c r="D51" s="15">
        <v>27941</v>
      </c>
      <c r="E51" s="15">
        <v>26886</v>
      </c>
      <c r="F51" s="15">
        <v>25932</v>
      </c>
      <c r="G51" s="15">
        <v>24152</v>
      </c>
    </row>
    <row r="52" spans="1:7" x14ac:dyDescent="0.25">
      <c r="A52" s="28" t="s">
        <v>59</v>
      </c>
      <c r="B52" s="14" t="s">
        <v>60</v>
      </c>
      <c r="C52" s="22">
        <v>35326</v>
      </c>
      <c r="D52" s="15">
        <v>33758</v>
      </c>
      <c r="E52" s="15">
        <v>31994</v>
      </c>
      <c r="F52" s="15">
        <v>31814</v>
      </c>
      <c r="G52" s="15">
        <v>30134</v>
      </c>
    </row>
    <row r="53" spans="1:7" x14ac:dyDescent="0.25">
      <c r="A53" s="28" t="s">
        <v>300</v>
      </c>
      <c r="B53" s="14" t="s">
        <v>359</v>
      </c>
      <c r="C53" s="22">
        <v>23497</v>
      </c>
      <c r="D53" s="15">
        <v>21754</v>
      </c>
      <c r="E53" s="15">
        <v>21276</v>
      </c>
      <c r="F53" s="15">
        <v>20518</v>
      </c>
      <c r="G53" s="15">
        <v>20920</v>
      </c>
    </row>
    <row r="54" spans="1:7" x14ac:dyDescent="0.25">
      <c r="A54" s="28" t="s">
        <v>61</v>
      </c>
      <c r="B54" s="14" t="s">
        <v>62</v>
      </c>
      <c r="C54" s="22">
        <v>28847</v>
      </c>
      <c r="D54" s="15">
        <v>26307</v>
      </c>
      <c r="E54" s="15">
        <v>24812</v>
      </c>
      <c r="F54" s="15">
        <v>23860</v>
      </c>
      <c r="G54" s="15">
        <v>23180</v>
      </c>
    </row>
    <row r="55" spans="1:7" x14ac:dyDescent="0.25">
      <c r="A55" s="28" t="s">
        <v>301</v>
      </c>
      <c r="B55" s="14" t="s">
        <v>360</v>
      </c>
      <c r="C55" s="22">
        <v>25338</v>
      </c>
      <c r="D55" s="15">
        <v>23722</v>
      </c>
      <c r="E55" s="15">
        <v>21858</v>
      </c>
      <c r="F55" s="15">
        <v>22091</v>
      </c>
      <c r="G55" s="15">
        <v>21298</v>
      </c>
    </row>
    <row r="56" spans="1:7" x14ac:dyDescent="0.25">
      <c r="A56" s="28" t="s">
        <v>302</v>
      </c>
      <c r="B56" s="14" t="s">
        <v>361</v>
      </c>
      <c r="C56" s="22">
        <v>28066</v>
      </c>
      <c r="D56" s="15">
        <v>26326</v>
      </c>
      <c r="E56" s="15">
        <v>24938</v>
      </c>
      <c r="F56" s="15">
        <v>25262</v>
      </c>
      <c r="G56" s="15">
        <v>24590</v>
      </c>
    </row>
    <row r="57" spans="1:7" x14ac:dyDescent="0.25">
      <c r="A57" s="28" t="s">
        <v>63</v>
      </c>
      <c r="B57" s="14" t="s">
        <v>64</v>
      </c>
      <c r="C57" s="22">
        <v>23484</v>
      </c>
      <c r="D57" s="15">
        <v>22572</v>
      </c>
      <c r="E57" s="15">
        <v>20937</v>
      </c>
      <c r="F57" s="15">
        <v>20428</v>
      </c>
      <c r="G57" s="15">
        <v>20071</v>
      </c>
    </row>
    <row r="58" spans="1:7" x14ac:dyDescent="0.25">
      <c r="A58" s="28" t="s">
        <v>65</v>
      </c>
      <c r="B58" s="14" t="s">
        <v>66</v>
      </c>
      <c r="C58" s="22">
        <v>30714</v>
      </c>
      <c r="D58" s="15">
        <v>29394</v>
      </c>
      <c r="E58" s="15">
        <v>27212</v>
      </c>
      <c r="F58" s="15">
        <v>26237</v>
      </c>
      <c r="G58" s="15">
        <v>25282</v>
      </c>
    </row>
    <row r="59" spans="1:7" x14ac:dyDescent="0.25">
      <c r="A59" s="28" t="s">
        <v>67</v>
      </c>
      <c r="B59" s="14" t="s">
        <v>68</v>
      </c>
      <c r="C59" s="22">
        <v>21448</v>
      </c>
      <c r="D59" s="15">
        <v>21310</v>
      </c>
      <c r="E59" s="15">
        <v>19426</v>
      </c>
      <c r="F59" s="15">
        <v>18758</v>
      </c>
      <c r="G59" s="15">
        <v>18675</v>
      </c>
    </row>
    <row r="60" spans="1:7" x14ac:dyDescent="0.25">
      <c r="A60" s="28" t="s">
        <v>69</v>
      </c>
      <c r="B60" s="14" t="s">
        <v>70</v>
      </c>
      <c r="C60" s="22">
        <v>30923</v>
      </c>
      <c r="D60" s="15">
        <v>29225</v>
      </c>
      <c r="E60" s="15">
        <v>27932</v>
      </c>
      <c r="F60" s="15">
        <v>27182</v>
      </c>
      <c r="G60" s="15">
        <v>26441</v>
      </c>
    </row>
    <row r="61" spans="1:7" x14ac:dyDescent="0.25">
      <c r="A61" s="28" t="s">
        <v>303</v>
      </c>
      <c r="B61" s="14" t="s">
        <v>362</v>
      </c>
      <c r="C61" s="22">
        <v>23907</v>
      </c>
      <c r="D61" s="15">
        <v>22502</v>
      </c>
      <c r="E61" s="15">
        <v>20893</v>
      </c>
      <c r="F61" s="15">
        <v>20916</v>
      </c>
      <c r="G61" s="15">
        <v>21087</v>
      </c>
    </row>
    <row r="62" spans="1:7" x14ac:dyDescent="0.25">
      <c r="A62" s="28" t="s">
        <v>71</v>
      </c>
      <c r="B62" s="14" t="s">
        <v>72</v>
      </c>
      <c r="C62" s="22">
        <v>27778</v>
      </c>
      <c r="D62" s="15">
        <v>26208</v>
      </c>
      <c r="E62" s="15">
        <v>25093</v>
      </c>
      <c r="F62" s="15">
        <v>24551</v>
      </c>
      <c r="G62" s="15">
        <v>24828</v>
      </c>
    </row>
    <row r="63" spans="1:7" x14ac:dyDescent="0.25">
      <c r="A63" s="28" t="s">
        <v>73</v>
      </c>
      <c r="B63" s="14" t="s">
        <v>74</v>
      </c>
      <c r="C63" s="22">
        <v>22936</v>
      </c>
      <c r="D63" s="15">
        <v>22215</v>
      </c>
      <c r="E63" s="15">
        <v>20259</v>
      </c>
      <c r="F63" s="15">
        <v>19848</v>
      </c>
      <c r="G63" s="15">
        <v>19409</v>
      </c>
    </row>
    <row r="64" spans="1:7" x14ac:dyDescent="0.25">
      <c r="A64" s="28" t="s">
        <v>304</v>
      </c>
      <c r="B64" s="14" t="s">
        <v>363</v>
      </c>
      <c r="C64" s="22">
        <v>23466</v>
      </c>
      <c r="D64" s="15">
        <v>20617</v>
      </c>
      <c r="E64" s="15">
        <v>20445</v>
      </c>
      <c r="F64" s="15">
        <v>21675</v>
      </c>
      <c r="G64" s="15">
        <v>20030</v>
      </c>
    </row>
    <row r="65" spans="1:7" x14ac:dyDescent="0.25">
      <c r="A65" s="28" t="s">
        <v>305</v>
      </c>
      <c r="B65" s="14" t="s">
        <v>364</v>
      </c>
      <c r="C65" s="22">
        <v>22240</v>
      </c>
      <c r="D65" s="15">
        <v>21128</v>
      </c>
      <c r="E65" s="15">
        <v>20580</v>
      </c>
      <c r="F65" s="15">
        <v>20688</v>
      </c>
      <c r="G65" s="15">
        <v>20388</v>
      </c>
    </row>
    <row r="66" spans="1:7" x14ac:dyDescent="0.25">
      <c r="A66" s="28" t="s">
        <v>75</v>
      </c>
      <c r="B66" s="14" t="s">
        <v>76</v>
      </c>
      <c r="C66" s="22">
        <v>28986</v>
      </c>
      <c r="D66" s="15">
        <v>26929</v>
      </c>
      <c r="E66" s="15">
        <v>25349</v>
      </c>
      <c r="F66" s="15">
        <v>24588</v>
      </c>
      <c r="G66" s="15">
        <v>23186</v>
      </c>
    </row>
    <row r="67" spans="1:7" x14ac:dyDescent="0.25">
      <c r="A67" s="28" t="s">
        <v>77</v>
      </c>
      <c r="B67" s="14" t="s">
        <v>78</v>
      </c>
      <c r="C67" s="22">
        <v>25993</v>
      </c>
      <c r="D67" s="15">
        <v>25512</v>
      </c>
      <c r="E67" s="15">
        <v>24701</v>
      </c>
      <c r="F67" s="15">
        <v>24173</v>
      </c>
      <c r="G67" s="15">
        <v>23251</v>
      </c>
    </row>
    <row r="68" spans="1:7" x14ac:dyDescent="0.25">
      <c r="A68" s="28" t="s">
        <v>80</v>
      </c>
      <c r="B68" s="14" t="s">
        <v>81</v>
      </c>
      <c r="C68" s="22">
        <v>27955</v>
      </c>
      <c r="D68" s="15">
        <v>26632</v>
      </c>
      <c r="E68" s="15">
        <v>25092</v>
      </c>
      <c r="F68" s="15">
        <v>25283</v>
      </c>
      <c r="G68" s="15">
        <v>24390</v>
      </c>
    </row>
    <row r="69" spans="1:7" x14ac:dyDescent="0.25">
      <c r="A69" s="28" t="s">
        <v>82</v>
      </c>
      <c r="B69" s="14" t="s">
        <v>83</v>
      </c>
      <c r="C69" s="22">
        <v>24629</v>
      </c>
      <c r="D69" s="15">
        <v>23602</v>
      </c>
      <c r="E69" s="15">
        <v>22262</v>
      </c>
      <c r="F69" s="15">
        <v>21879</v>
      </c>
      <c r="G69" s="15">
        <v>20913</v>
      </c>
    </row>
    <row r="70" spans="1:7" x14ac:dyDescent="0.25">
      <c r="A70" s="28" t="s">
        <v>306</v>
      </c>
      <c r="B70" s="14" t="s">
        <v>365</v>
      </c>
      <c r="C70" s="22">
        <v>28707</v>
      </c>
      <c r="D70" s="15">
        <v>27111</v>
      </c>
      <c r="E70" s="15">
        <v>25459</v>
      </c>
      <c r="F70" s="15">
        <v>25491</v>
      </c>
      <c r="G70" s="15">
        <v>24598</v>
      </c>
    </row>
    <row r="71" spans="1:7" x14ac:dyDescent="0.25">
      <c r="A71" s="28" t="s">
        <v>84</v>
      </c>
      <c r="B71" s="14" t="s">
        <v>85</v>
      </c>
      <c r="C71" s="22">
        <v>27600</v>
      </c>
      <c r="D71" s="15">
        <v>26108</v>
      </c>
      <c r="E71" s="15">
        <v>24843</v>
      </c>
      <c r="F71" s="15">
        <v>25002</v>
      </c>
      <c r="G71" s="15">
        <v>23797</v>
      </c>
    </row>
    <row r="72" spans="1:7" x14ac:dyDescent="0.25">
      <c r="A72" s="28" t="s">
        <v>307</v>
      </c>
      <c r="B72" s="14" t="s">
        <v>366</v>
      </c>
      <c r="C72" s="22">
        <v>21252</v>
      </c>
      <c r="D72" s="15">
        <v>20473</v>
      </c>
      <c r="E72" s="15">
        <v>19506</v>
      </c>
      <c r="F72" s="15">
        <v>19163</v>
      </c>
      <c r="G72" s="15">
        <v>17851</v>
      </c>
    </row>
    <row r="73" spans="1:7" x14ac:dyDescent="0.25">
      <c r="A73" s="28" t="s">
        <v>308</v>
      </c>
      <c r="B73" s="14" t="s">
        <v>367</v>
      </c>
      <c r="C73" s="22">
        <v>21801</v>
      </c>
      <c r="D73" s="15">
        <v>19753</v>
      </c>
      <c r="E73" s="15">
        <v>19005</v>
      </c>
      <c r="F73" s="15">
        <v>19330</v>
      </c>
      <c r="G73" s="15">
        <v>17986</v>
      </c>
    </row>
    <row r="74" spans="1:7" x14ac:dyDescent="0.25">
      <c r="A74" s="28" t="s">
        <v>86</v>
      </c>
      <c r="B74" s="14" t="s">
        <v>87</v>
      </c>
      <c r="C74" s="22">
        <v>23182</v>
      </c>
      <c r="D74" s="15">
        <v>23345</v>
      </c>
      <c r="E74" s="15">
        <v>21475</v>
      </c>
      <c r="F74" s="15">
        <v>20951</v>
      </c>
      <c r="G74" s="15">
        <v>19623</v>
      </c>
    </row>
    <row r="75" spans="1:7" x14ac:dyDescent="0.25">
      <c r="A75" s="28" t="s">
        <v>88</v>
      </c>
      <c r="B75" s="14" t="s">
        <v>89</v>
      </c>
      <c r="C75" s="22">
        <v>27720</v>
      </c>
      <c r="D75" s="15">
        <v>26261</v>
      </c>
      <c r="E75" s="15">
        <v>25258</v>
      </c>
      <c r="F75" s="15">
        <v>24084</v>
      </c>
      <c r="G75" s="15">
        <v>23076</v>
      </c>
    </row>
    <row r="76" spans="1:7" x14ac:dyDescent="0.25">
      <c r="A76" s="28" t="s">
        <v>309</v>
      </c>
      <c r="B76" s="14" t="s">
        <v>368</v>
      </c>
      <c r="C76" s="22">
        <v>22125</v>
      </c>
      <c r="D76" s="15">
        <v>20883</v>
      </c>
      <c r="E76" s="15">
        <v>20211</v>
      </c>
      <c r="F76" s="15">
        <v>20231</v>
      </c>
      <c r="G76" s="15">
        <v>18823</v>
      </c>
    </row>
    <row r="77" spans="1:7" x14ac:dyDescent="0.25">
      <c r="A77" s="28" t="s">
        <v>90</v>
      </c>
      <c r="B77" s="14" t="s">
        <v>91</v>
      </c>
      <c r="C77" s="22">
        <v>24675</v>
      </c>
      <c r="D77" s="15">
        <v>23492</v>
      </c>
      <c r="E77" s="15">
        <v>22358</v>
      </c>
      <c r="F77" s="15">
        <v>21844</v>
      </c>
      <c r="G77" s="15">
        <v>20854</v>
      </c>
    </row>
    <row r="78" spans="1:7" x14ac:dyDescent="0.25">
      <c r="A78" s="28" t="s">
        <v>92</v>
      </c>
      <c r="B78" s="14" t="s">
        <v>93</v>
      </c>
      <c r="C78" s="22">
        <v>32701</v>
      </c>
      <c r="D78" s="15">
        <v>30430</v>
      </c>
      <c r="E78" s="15">
        <v>28878</v>
      </c>
      <c r="F78" s="15">
        <v>28709</v>
      </c>
      <c r="G78" s="15">
        <v>27794</v>
      </c>
    </row>
    <row r="79" spans="1:7" x14ac:dyDescent="0.25">
      <c r="A79" s="28" t="s">
        <v>310</v>
      </c>
      <c r="B79" s="14" t="s">
        <v>369</v>
      </c>
      <c r="C79" s="22">
        <v>20469</v>
      </c>
      <c r="D79" s="15">
        <v>19186</v>
      </c>
      <c r="E79" s="15">
        <v>18451</v>
      </c>
      <c r="F79" s="15">
        <v>17866</v>
      </c>
      <c r="G79" s="15">
        <v>17210</v>
      </c>
    </row>
    <row r="80" spans="1:7" x14ac:dyDescent="0.25">
      <c r="A80" s="28" t="s">
        <v>96</v>
      </c>
      <c r="B80" s="14" t="s">
        <v>97</v>
      </c>
      <c r="C80" s="22">
        <v>26581</v>
      </c>
      <c r="D80" s="15">
        <v>24847</v>
      </c>
      <c r="E80" s="15">
        <v>23195</v>
      </c>
      <c r="F80" s="15">
        <v>23184</v>
      </c>
      <c r="G80" s="15">
        <v>22041</v>
      </c>
    </row>
    <row r="81" spans="1:7" x14ac:dyDescent="0.25">
      <c r="A81" s="28" t="s">
        <v>311</v>
      </c>
      <c r="B81" s="14" t="s">
        <v>370</v>
      </c>
      <c r="C81" s="22">
        <v>22800</v>
      </c>
      <c r="D81" s="15">
        <v>21432</v>
      </c>
      <c r="E81" s="15">
        <v>20022</v>
      </c>
      <c r="F81" s="15">
        <v>19754</v>
      </c>
      <c r="G81" s="15">
        <v>18755</v>
      </c>
    </row>
    <row r="82" spans="1:7" x14ac:dyDescent="0.25">
      <c r="A82" s="28" t="s">
        <v>94</v>
      </c>
      <c r="B82" s="14" t="s">
        <v>95</v>
      </c>
      <c r="C82" s="22">
        <v>34343</v>
      </c>
      <c r="D82" s="15">
        <v>32936</v>
      </c>
      <c r="E82" s="15">
        <v>32099</v>
      </c>
      <c r="F82" s="15">
        <v>31734</v>
      </c>
      <c r="G82" s="15">
        <v>30378</v>
      </c>
    </row>
    <row r="83" spans="1:7" x14ac:dyDescent="0.25">
      <c r="A83" s="28" t="s">
        <v>312</v>
      </c>
      <c r="B83" s="14" t="s">
        <v>371</v>
      </c>
      <c r="C83" s="22">
        <v>22487</v>
      </c>
      <c r="D83" s="15">
        <v>22094</v>
      </c>
      <c r="E83" s="15">
        <v>21202</v>
      </c>
      <c r="F83" s="15">
        <v>20871</v>
      </c>
      <c r="G83" s="15">
        <v>19571</v>
      </c>
    </row>
    <row r="84" spans="1:7" x14ac:dyDescent="0.25">
      <c r="A84" s="28" t="s">
        <v>313</v>
      </c>
      <c r="B84" s="14" t="s">
        <v>372</v>
      </c>
      <c r="C84" s="22">
        <v>23784</v>
      </c>
      <c r="D84" s="15">
        <v>21142</v>
      </c>
      <c r="E84" s="15">
        <v>20162</v>
      </c>
      <c r="F84" s="15">
        <v>19663</v>
      </c>
      <c r="G84" s="15">
        <v>19238</v>
      </c>
    </row>
    <row r="85" spans="1:7" x14ac:dyDescent="0.25">
      <c r="A85" s="28" t="s">
        <v>314</v>
      </c>
      <c r="B85" s="14" t="s">
        <v>373</v>
      </c>
      <c r="C85" s="22">
        <v>20229</v>
      </c>
      <c r="D85" s="15">
        <v>19219</v>
      </c>
      <c r="E85" s="15">
        <v>18716</v>
      </c>
      <c r="F85" s="15">
        <v>18543</v>
      </c>
      <c r="G85" s="15">
        <v>17429</v>
      </c>
    </row>
    <row r="86" spans="1:7" x14ac:dyDescent="0.25">
      <c r="A86" s="28" t="s">
        <v>315</v>
      </c>
      <c r="B86" s="14" t="s">
        <v>374</v>
      </c>
      <c r="C86" s="22">
        <v>25930</v>
      </c>
      <c r="D86" s="15">
        <v>24617</v>
      </c>
      <c r="E86" s="15">
        <v>22872</v>
      </c>
      <c r="F86" s="15">
        <v>22079</v>
      </c>
      <c r="G86" s="15">
        <v>21328</v>
      </c>
    </row>
    <row r="87" spans="1:7" x14ac:dyDescent="0.25">
      <c r="A87" s="28" t="s">
        <v>316</v>
      </c>
      <c r="B87" s="14" t="s">
        <v>375</v>
      </c>
      <c r="C87" s="22">
        <v>26519</v>
      </c>
      <c r="D87" s="15">
        <v>25674</v>
      </c>
      <c r="E87" s="15">
        <v>23561</v>
      </c>
      <c r="F87" s="15">
        <v>23585</v>
      </c>
      <c r="G87" s="15">
        <v>22561</v>
      </c>
    </row>
    <row r="88" spans="1:7" x14ac:dyDescent="0.25">
      <c r="A88" s="28" t="s">
        <v>98</v>
      </c>
      <c r="B88" s="14" t="s">
        <v>99</v>
      </c>
      <c r="C88" s="22">
        <v>29852</v>
      </c>
      <c r="D88" s="15">
        <v>27975</v>
      </c>
      <c r="E88" s="15">
        <v>25423</v>
      </c>
      <c r="F88" s="15">
        <v>24857</v>
      </c>
      <c r="G88" s="15">
        <v>23837</v>
      </c>
    </row>
    <row r="89" spans="1:7" x14ac:dyDescent="0.25">
      <c r="A89" s="28" t="s">
        <v>100</v>
      </c>
      <c r="B89" s="14" t="s">
        <v>101</v>
      </c>
      <c r="C89" s="22">
        <v>25892</v>
      </c>
      <c r="D89" s="15">
        <v>23673</v>
      </c>
      <c r="E89" s="15">
        <v>23040</v>
      </c>
      <c r="F89" s="15">
        <v>23325</v>
      </c>
      <c r="G89" s="15">
        <v>22917</v>
      </c>
    </row>
    <row r="90" spans="1:7" x14ac:dyDescent="0.25">
      <c r="A90" s="28" t="s">
        <v>317</v>
      </c>
      <c r="B90" s="14" t="s">
        <v>376</v>
      </c>
      <c r="C90" s="22">
        <v>27790</v>
      </c>
      <c r="D90" s="15">
        <v>25524</v>
      </c>
      <c r="E90" s="15">
        <v>23962</v>
      </c>
      <c r="F90" s="15">
        <v>24567</v>
      </c>
      <c r="G90" s="15">
        <v>22594</v>
      </c>
    </row>
    <row r="91" spans="1:7" x14ac:dyDescent="0.25">
      <c r="A91" s="28" t="s">
        <v>102</v>
      </c>
      <c r="B91" s="14" t="s">
        <v>103</v>
      </c>
      <c r="C91" s="22">
        <v>37603</v>
      </c>
      <c r="D91" s="15">
        <v>35690</v>
      </c>
      <c r="E91" s="15">
        <v>33853</v>
      </c>
      <c r="F91" s="15">
        <v>33860</v>
      </c>
      <c r="G91" s="15">
        <v>32376</v>
      </c>
    </row>
    <row r="92" spans="1:7" x14ac:dyDescent="0.25">
      <c r="A92" s="28" t="s">
        <v>104</v>
      </c>
      <c r="B92" s="14" t="s">
        <v>105</v>
      </c>
      <c r="C92" s="22">
        <v>28772</v>
      </c>
      <c r="D92" s="15">
        <v>27377</v>
      </c>
      <c r="E92" s="15">
        <v>25529</v>
      </c>
      <c r="F92" s="15">
        <v>25265</v>
      </c>
      <c r="G92" s="15">
        <v>24668</v>
      </c>
    </row>
    <row r="93" spans="1:7" x14ac:dyDescent="0.25">
      <c r="A93" s="28" t="s">
        <v>106</v>
      </c>
      <c r="B93" s="14" t="s">
        <v>107</v>
      </c>
      <c r="C93" s="22">
        <v>29487</v>
      </c>
      <c r="D93" s="15">
        <v>27327</v>
      </c>
      <c r="E93" s="15">
        <v>26093</v>
      </c>
      <c r="F93" s="15">
        <v>25836</v>
      </c>
      <c r="G93" s="15">
        <v>24818</v>
      </c>
    </row>
    <row r="94" spans="1:7" x14ac:dyDescent="0.25">
      <c r="A94" s="28" t="s">
        <v>108</v>
      </c>
      <c r="B94" s="14" t="s">
        <v>109</v>
      </c>
      <c r="C94" s="22">
        <v>22797</v>
      </c>
      <c r="D94" s="15">
        <v>21923</v>
      </c>
      <c r="E94" s="15">
        <v>21297</v>
      </c>
      <c r="F94" s="15">
        <v>20594</v>
      </c>
      <c r="G94" s="15">
        <v>18709</v>
      </c>
    </row>
    <row r="95" spans="1:7" x14ac:dyDescent="0.25">
      <c r="A95" s="28" t="s">
        <v>110</v>
      </c>
      <c r="B95" s="14" t="s">
        <v>111</v>
      </c>
      <c r="C95" s="22">
        <v>24168</v>
      </c>
      <c r="D95" s="15">
        <v>23489</v>
      </c>
      <c r="E95" s="15">
        <v>21453</v>
      </c>
      <c r="F95" s="15">
        <v>21552</v>
      </c>
      <c r="G95" s="15">
        <v>20944</v>
      </c>
    </row>
    <row r="96" spans="1:7" x14ac:dyDescent="0.25">
      <c r="A96" s="28" t="s">
        <v>112</v>
      </c>
      <c r="B96" s="14" t="s">
        <v>113</v>
      </c>
      <c r="C96" s="22">
        <v>28532</v>
      </c>
      <c r="D96" s="15">
        <v>27447</v>
      </c>
      <c r="E96" s="15">
        <v>25858</v>
      </c>
      <c r="F96" s="15">
        <v>25458</v>
      </c>
      <c r="G96" s="15">
        <v>24045</v>
      </c>
    </row>
    <row r="97" spans="1:7" x14ac:dyDescent="0.25">
      <c r="A97" s="28" t="s">
        <v>318</v>
      </c>
      <c r="B97" s="14" t="s">
        <v>377</v>
      </c>
      <c r="C97" s="22">
        <v>25155</v>
      </c>
      <c r="D97" s="15">
        <v>23363</v>
      </c>
      <c r="E97" s="15">
        <v>21821</v>
      </c>
      <c r="F97" s="15">
        <v>21797</v>
      </c>
      <c r="G97" s="15">
        <v>21054</v>
      </c>
    </row>
    <row r="98" spans="1:7" x14ac:dyDescent="0.25">
      <c r="A98" s="28" t="s">
        <v>319</v>
      </c>
      <c r="B98" s="14" t="s">
        <v>378</v>
      </c>
      <c r="C98" s="22">
        <v>22459</v>
      </c>
      <c r="D98" s="15">
        <v>21013</v>
      </c>
      <c r="E98" s="15">
        <v>20031</v>
      </c>
      <c r="F98" s="15">
        <v>19642</v>
      </c>
      <c r="G98" s="15">
        <v>19950</v>
      </c>
    </row>
    <row r="99" spans="1:7" x14ac:dyDescent="0.25">
      <c r="A99" s="28" t="s">
        <v>114</v>
      </c>
      <c r="B99" s="14" t="s">
        <v>115</v>
      </c>
      <c r="C99" s="22">
        <v>26615</v>
      </c>
      <c r="D99" s="15">
        <v>25614</v>
      </c>
      <c r="E99" s="15">
        <v>23647</v>
      </c>
      <c r="F99" s="15">
        <v>24112</v>
      </c>
      <c r="G99" s="15">
        <v>23049</v>
      </c>
    </row>
    <row r="100" spans="1:7" x14ac:dyDescent="0.25">
      <c r="A100" s="28" t="s">
        <v>320</v>
      </c>
      <c r="B100" s="14" t="s">
        <v>379</v>
      </c>
      <c r="C100" s="22">
        <v>24222</v>
      </c>
      <c r="D100" s="15">
        <v>23686</v>
      </c>
      <c r="E100" s="15">
        <v>22464</v>
      </c>
      <c r="F100" s="15">
        <v>22362</v>
      </c>
      <c r="G100" s="15">
        <v>21106</v>
      </c>
    </row>
    <row r="101" spans="1:7" x14ac:dyDescent="0.25">
      <c r="A101" s="28" t="s">
        <v>116</v>
      </c>
      <c r="B101" s="14" t="s">
        <v>117</v>
      </c>
      <c r="C101" s="22">
        <v>24795</v>
      </c>
      <c r="D101" s="15">
        <v>23608</v>
      </c>
      <c r="E101" s="15">
        <v>22492</v>
      </c>
      <c r="F101" s="15">
        <v>22039</v>
      </c>
      <c r="G101" s="15">
        <v>21271</v>
      </c>
    </row>
    <row r="102" spans="1:7" x14ac:dyDescent="0.25">
      <c r="A102" s="28" t="s">
        <v>118</v>
      </c>
      <c r="B102" s="14" t="s">
        <v>119</v>
      </c>
      <c r="C102" s="22">
        <v>22067</v>
      </c>
      <c r="D102" s="15">
        <v>21066</v>
      </c>
      <c r="E102" s="15">
        <v>19897</v>
      </c>
      <c r="F102" s="15">
        <v>19931</v>
      </c>
      <c r="G102" s="15">
        <v>18903</v>
      </c>
    </row>
    <row r="103" spans="1:7" x14ac:dyDescent="0.25">
      <c r="A103" s="28" t="s">
        <v>120</v>
      </c>
      <c r="B103" s="14" t="s">
        <v>121</v>
      </c>
      <c r="C103" s="22">
        <v>29018</v>
      </c>
      <c r="D103" s="15">
        <v>27559</v>
      </c>
      <c r="E103" s="15">
        <v>26075</v>
      </c>
      <c r="F103" s="15">
        <v>25899</v>
      </c>
      <c r="G103" s="15">
        <v>24560</v>
      </c>
    </row>
    <row r="104" spans="1:7" x14ac:dyDescent="0.25">
      <c r="A104" s="28" t="s">
        <v>321</v>
      </c>
      <c r="B104" s="14" t="s">
        <v>380</v>
      </c>
      <c r="C104" s="22">
        <v>24610</v>
      </c>
      <c r="D104" s="15">
        <v>22975</v>
      </c>
      <c r="E104" s="15">
        <v>20448</v>
      </c>
      <c r="F104" s="15">
        <v>20546</v>
      </c>
      <c r="G104" s="15">
        <v>18422</v>
      </c>
    </row>
    <row r="105" spans="1:7" x14ac:dyDescent="0.25">
      <c r="A105" s="28" t="s">
        <v>122</v>
      </c>
      <c r="B105" s="14" t="s">
        <v>123</v>
      </c>
      <c r="C105" s="22">
        <v>29991</v>
      </c>
      <c r="D105" s="15">
        <v>28509</v>
      </c>
      <c r="E105" s="15">
        <v>27059</v>
      </c>
      <c r="F105" s="15">
        <v>27138</v>
      </c>
      <c r="G105" s="15">
        <v>25233</v>
      </c>
    </row>
    <row r="106" spans="1:7" x14ac:dyDescent="0.25">
      <c r="A106" s="28" t="s">
        <v>322</v>
      </c>
      <c r="B106" s="14" t="s">
        <v>381</v>
      </c>
      <c r="C106" s="22">
        <v>23113</v>
      </c>
      <c r="D106" s="15">
        <v>21283</v>
      </c>
      <c r="E106" s="15">
        <v>20826</v>
      </c>
      <c r="F106" s="15">
        <v>20148</v>
      </c>
      <c r="G106" s="15">
        <v>19429</v>
      </c>
    </row>
    <row r="107" spans="1:7" x14ac:dyDescent="0.25">
      <c r="A107" s="28" t="s">
        <v>124</v>
      </c>
      <c r="B107" s="14" t="s">
        <v>125</v>
      </c>
      <c r="C107" s="22">
        <v>23013</v>
      </c>
      <c r="D107" s="15">
        <v>20655</v>
      </c>
      <c r="E107" s="15">
        <v>20044</v>
      </c>
      <c r="F107" s="15">
        <v>19928</v>
      </c>
      <c r="G107" s="15">
        <v>19333</v>
      </c>
    </row>
    <row r="108" spans="1:7" x14ac:dyDescent="0.25">
      <c r="A108" s="28" t="s">
        <v>323</v>
      </c>
      <c r="B108" s="14" t="s">
        <v>382</v>
      </c>
      <c r="C108" s="22">
        <v>23368</v>
      </c>
      <c r="D108" s="15">
        <v>21898</v>
      </c>
      <c r="E108" s="15">
        <v>21316</v>
      </c>
      <c r="F108" s="15">
        <v>21515</v>
      </c>
      <c r="G108" s="15">
        <v>20602</v>
      </c>
    </row>
    <row r="109" spans="1:7" x14ac:dyDescent="0.25">
      <c r="A109" s="28" t="s">
        <v>324</v>
      </c>
      <c r="B109" s="14" t="s">
        <v>383</v>
      </c>
      <c r="C109" s="22">
        <v>20462</v>
      </c>
      <c r="D109" s="15">
        <v>19256</v>
      </c>
      <c r="E109" s="15">
        <v>18328</v>
      </c>
      <c r="F109" s="15">
        <v>19041</v>
      </c>
      <c r="G109" s="15">
        <v>19011</v>
      </c>
    </row>
    <row r="110" spans="1:7" x14ac:dyDescent="0.25">
      <c r="A110" s="28" t="s">
        <v>126</v>
      </c>
      <c r="B110" s="14" t="s">
        <v>127</v>
      </c>
      <c r="C110" s="22">
        <v>25295</v>
      </c>
      <c r="D110" s="15">
        <v>22892</v>
      </c>
      <c r="E110" s="15">
        <v>21958</v>
      </c>
      <c r="F110" s="15">
        <v>22787</v>
      </c>
      <c r="G110" s="15">
        <v>21673</v>
      </c>
    </row>
    <row r="111" spans="1:7" x14ac:dyDescent="0.25">
      <c r="A111" s="28" t="s">
        <v>128</v>
      </c>
      <c r="B111" s="14" t="s">
        <v>129</v>
      </c>
      <c r="C111" s="22">
        <v>29950</v>
      </c>
      <c r="D111" s="15">
        <v>28329</v>
      </c>
      <c r="E111" s="15">
        <v>26722</v>
      </c>
      <c r="F111" s="15">
        <v>26164</v>
      </c>
      <c r="G111" s="15">
        <v>24938</v>
      </c>
    </row>
    <row r="112" spans="1:7" x14ac:dyDescent="0.25">
      <c r="A112" s="28" t="s">
        <v>384</v>
      </c>
      <c r="B112" s="14" t="s">
        <v>385</v>
      </c>
      <c r="C112" s="49">
        <v>24091</v>
      </c>
      <c r="D112" s="15">
        <v>22877</v>
      </c>
      <c r="E112" s="15">
        <v>21396</v>
      </c>
      <c r="F112" s="15">
        <v>21232</v>
      </c>
      <c r="G112" s="15">
        <v>20378</v>
      </c>
    </row>
    <row r="113" spans="1:7" x14ac:dyDescent="0.25">
      <c r="A113" s="28" t="s">
        <v>386</v>
      </c>
      <c r="B113" s="14" t="s">
        <v>387</v>
      </c>
      <c r="C113" s="49">
        <v>23230</v>
      </c>
      <c r="D113" s="15">
        <v>21790</v>
      </c>
      <c r="E113" s="15">
        <v>22386</v>
      </c>
      <c r="F113" s="15">
        <v>21232</v>
      </c>
      <c r="G113" s="15">
        <v>20830</v>
      </c>
    </row>
    <row r="114" spans="1:7" x14ac:dyDescent="0.25">
      <c r="A114" s="28" t="s">
        <v>388</v>
      </c>
      <c r="B114" s="14" t="s">
        <v>389</v>
      </c>
      <c r="C114" s="49">
        <v>22924</v>
      </c>
      <c r="D114" s="15">
        <v>21289</v>
      </c>
      <c r="E114" s="15">
        <v>18051</v>
      </c>
      <c r="F114" s="15">
        <v>19990</v>
      </c>
      <c r="G114" s="15">
        <v>18852</v>
      </c>
    </row>
    <row r="115" spans="1:7" x14ac:dyDescent="0.25">
      <c r="A115" s="28" t="s">
        <v>130</v>
      </c>
      <c r="B115" s="14" t="s">
        <v>131</v>
      </c>
      <c r="C115" s="49">
        <v>22025</v>
      </c>
      <c r="D115" s="15">
        <v>21169</v>
      </c>
      <c r="E115" s="15">
        <v>19516</v>
      </c>
      <c r="F115" s="15">
        <v>19384</v>
      </c>
      <c r="G115" s="15">
        <v>18107</v>
      </c>
    </row>
    <row r="116" spans="1:7" x14ac:dyDescent="0.25">
      <c r="A116" s="28" t="s">
        <v>132</v>
      </c>
      <c r="B116" s="14" t="s">
        <v>133</v>
      </c>
      <c r="C116" s="49">
        <v>27800</v>
      </c>
      <c r="D116" s="15">
        <v>27111</v>
      </c>
      <c r="E116" s="15">
        <v>25687</v>
      </c>
      <c r="F116" s="15">
        <v>25466</v>
      </c>
      <c r="G116" s="15">
        <v>24141</v>
      </c>
    </row>
    <row r="117" spans="1:7" x14ac:dyDescent="0.25">
      <c r="A117" s="28" t="s">
        <v>136</v>
      </c>
      <c r="B117" s="14" t="s">
        <v>137</v>
      </c>
      <c r="C117" s="49">
        <v>28643</v>
      </c>
      <c r="D117" s="15">
        <v>26991</v>
      </c>
      <c r="E117" s="15">
        <v>25591</v>
      </c>
      <c r="F117" s="15">
        <v>25121</v>
      </c>
      <c r="G117" s="15">
        <v>24163</v>
      </c>
    </row>
    <row r="118" spans="1:7" x14ac:dyDescent="0.25">
      <c r="A118" s="28" t="s">
        <v>390</v>
      </c>
      <c r="B118" s="14" t="s">
        <v>391</v>
      </c>
      <c r="C118" s="49">
        <v>23408</v>
      </c>
      <c r="D118" s="15">
        <v>20744</v>
      </c>
      <c r="E118" s="15">
        <v>19500</v>
      </c>
      <c r="F118" s="15">
        <v>19944</v>
      </c>
      <c r="G118" s="15">
        <v>21573</v>
      </c>
    </row>
    <row r="119" spans="1:7" x14ac:dyDescent="0.25">
      <c r="A119" s="28" t="s">
        <v>392</v>
      </c>
      <c r="B119" s="14" t="s">
        <v>393</v>
      </c>
      <c r="C119" s="49">
        <v>21296</v>
      </c>
      <c r="D119" s="15">
        <v>20744</v>
      </c>
      <c r="E119" s="15">
        <v>18411</v>
      </c>
      <c r="F119" s="15">
        <v>18919</v>
      </c>
      <c r="G119" s="15">
        <v>17135</v>
      </c>
    </row>
    <row r="120" spans="1:7" x14ac:dyDescent="0.25">
      <c r="A120" s="28" t="s">
        <v>394</v>
      </c>
      <c r="B120" s="14" t="s">
        <v>395</v>
      </c>
      <c r="C120" s="49">
        <v>21442</v>
      </c>
      <c r="D120" s="15">
        <v>19520</v>
      </c>
      <c r="E120" s="15">
        <v>19410</v>
      </c>
      <c r="F120" s="15">
        <v>18850</v>
      </c>
      <c r="G120" s="15">
        <v>18605</v>
      </c>
    </row>
    <row r="121" spans="1:7" x14ac:dyDescent="0.25">
      <c r="A121" s="28" t="s">
        <v>138</v>
      </c>
      <c r="B121" s="14" t="s">
        <v>139</v>
      </c>
      <c r="C121" s="49">
        <v>26162</v>
      </c>
      <c r="D121" s="15">
        <v>25343</v>
      </c>
      <c r="E121" s="15">
        <v>23306</v>
      </c>
      <c r="F121" s="15">
        <v>22365</v>
      </c>
      <c r="G121" s="15">
        <v>21845</v>
      </c>
    </row>
    <row r="122" spans="1:7" x14ac:dyDescent="0.25">
      <c r="A122" s="28" t="s">
        <v>396</v>
      </c>
      <c r="B122" s="14" t="s">
        <v>397</v>
      </c>
      <c r="C122" s="49">
        <v>19827</v>
      </c>
      <c r="D122" s="15">
        <v>17927</v>
      </c>
      <c r="E122" s="15">
        <v>17127</v>
      </c>
      <c r="F122" s="15">
        <v>18293</v>
      </c>
      <c r="G122" s="15">
        <v>17124</v>
      </c>
    </row>
    <row r="123" spans="1:7" x14ac:dyDescent="0.25">
      <c r="A123" s="28" t="s">
        <v>140</v>
      </c>
      <c r="B123" s="14" t="s">
        <v>141</v>
      </c>
      <c r="C123" s="49">
        <v>25337</v>
      </c>
      <c r="D123" s="15">
        <v>23760</v>
      </c>
      <c r="E123" s="15">
        <v>23005</v>
      </c>
      <c r="F123" s="15">
        <v>21424</v>
      </c>
      <c r="G123" s="15">
        <v>21171</v>
      </c>
    </row>
    <row r="124" spans="1:7" x14ac:dyDescent="0.25">
      <c r="A124" s="28" t="s">
        <v>142</v>
      </c>
      <c r="B124" s="14" t="s">
        <v>143</v>
      </c>
      <c r="C124" s="49">
        <v>24581</v>
      </c>
      <c r="D124" s="15">
        <v>22859</v>
      </c>
      <c r="E124" s="15">
        <v>22128</v>
      </c>
      <c r="F124" s="15">
        <v>22128</v>
      </c>
      <c r="G124" s="15">
        <v>21597</v>
      </c>
    </row>
    <row r="125" spans="1:7" x14ac:dyDescent="0.25">
      <c r="A125" s="28" t="s">
        <v>144</v>
      </c>
      <c r="B125" s="14" t="s">
        <v>145</v>
      </c>
      <c r="C125" s="49">
        <v>24088</v>
      </c>
      <c r="D125" s="15">
        <v>23070</v>
      </c>
      <c r="E125" s="15">
        <v>21235</v>
      </c>
      <c r="F125" s="15">
        <v>20676</v>
      </c>
      <c r="G125" s="15">
        <v>20234</v>
      </c>
    </row>
    <row r="126" spans="1:7" x14ac:dyDescent="0.25">
      <c r="A126" s="28" t="s">
        <v>398</v>
      </c>
      <c r="B126" s="14" t="s">
        <v>399</v>
      </c>
      <c r="C126" s="49">
        <v>22308</v>
      </c>
      <c r="D126" s="15">
        <v>21532</v>
      </c>
      <c r="E126" s="15">
        <v>18897</v>
      </c>
      <c r="F126" s="15">
        <v>19109</v>
      </c>
      <c r="G126" s="15">
        <v>19048</v>
      </c>
    </row>
    <row r="127" spans="1:7" x14ac:dyDescent="0.25">
      <c r="A127" s="28" t="s">
        <v>400</v>
      </c>
      <c r="B127" s="14" t="s">
        <v>401</v>
      </c>
      <c r="C127" s="49">
        <v>30540</v>
      </c>
      <c r="D127" s="15">
        <v>28823</v>
      </c>
      <c r="E127" s="15">
        <v>26664</v>
      </c>
      <c r="F127" s="15">
        <v>25557</v>
      </c>
      <c r="G127" s="15">
        <v>24902</v>
      </c>
    </row>
    <row r="128" spans="1:7" x14ac:dyDescent="0.25">
      <c r="A128" s="28" t="s">
        <v>148</v>
      </c>
      <c r="B128" s="14" t="s">
        <v>149</v>
      </c>
      <c r="C128" s="49">
        <v>29394</v>
      </c>
      <c r="D128" s="15">
        <v>28559</v>
      </c>
      <c r="E128" s="15">
        <v>26536</v>
      </c>
      <c r="F128" s="15">
        <v>26284</v>
      </c>
      <c r="G128" s="15">
        <v>24822</v>
      </c>
    </row>
    <row r="129" spans="1:7" x14ac:dyDescent="0.25">
      <c r="A129" s="28" t="s">
        <v>150</v>
      </c>
      <c r="B129" s="14" t="s">
        <v>151</v>
      </c>
      <c r="C129" s="49">
        <v>25882</v>
      </c>
      <c r="D129" s="15">
        <v>24399</v>
      </c>
      <c r="E129" s="15">
        <v>22916</v>
      </c>
      <c r="F129" s="15">
        <v>22682</v>
      </c>
      <c r="G129" s="15">
        <v>22347</v>
      </c>
    </row>
    <row r="130" spans="1:7" x14ac:dyDescent="0.25">
      <c r="A130" s="28" t="s">
        <v>152</v>
      </c>
      <c r="B130" s="14" t="s">
        <v>153</v>
      </c>
      <c r="C130" s="49">
        <v>30435</v>
      </c>
      <c r="D130" s="15">
        <v>28612</v>
      </c>
      <c r="E130" s="15">
        <v>27275</v>
      </c>
      <c r="F130" s="15">
        <v>26992</v>
      </c>
      <c r="G130" s="15">
        <v>25822</v>
      </c>
    </row>
    <row r="131" spans="1:7" x14ac:dyDescent="0.25">
      <c r="A131" s="28" t="s">
        <v>146</v>
      </c>
      <c r="B131" s="14" t="s">
        <v>147</v>
      </c>
      <c r="C131" s="49">
        <v>27543</v>
      </c>
      <c r="D131" s="15">
        <v>25267</v>
      </c>
      <c r="E131" s="15">
        <v>24603</v>
      </c>
      <c r="F131" s="15">
        <v>23637</v>
      </c>
      <c r="G131" s="15">
        <v>22355</v>
      </c>
    </row>
    <row r="132" spans="1:7" x14ac:dyDescent="0.25">
      <c r="A132" s="28" t="s">
        <v>154</v>
      </c>
      <c r="B132" s="14" t="s">
        <v>155</v>
      </c>
      <c r="C132" s="49">
        <v>24381</v>
      </c>
      <c r="D132" s="15">
        <v>23149</v>
      </c>
      <c r="E132" s="15">
        <v>21383</v>
      </c>
      <c r="F132" s="15">
        <v>21210</v>
      </c>
      <c r="G132" s="15">
        <v>20109</v>
      </c>
    </row>
    <row r="133" spans="1:7" x14ac:dyDescent="0.25">
      <c r="A133" s="28" t="s">
        <v>156</v>
      </c>
      <c r="B133" s="14" t="s">
        <v>157</v>
      </c>
      <c r="C133" s="49">
        <v>25810</v>
      </c>
      <c r="D133" s="15">
        <v>24740</v>
      </c>
      <c r="E133" s="15">
        <v>23226</v>
      </c>
      <c r="F133" s="15">
        <v>23236</v>
      </c>
      <c r="G133" s="15">
        <v>22758</v>
      </c>
    </row>
    <row r="134" spans="1:7" x14ac:dyDescent="0.25">
      <c r="A134" s="28" t="s">
        <v>158</v>
      </c>
      <c r="B134" s="14" t="s">
        <v>159</v>
      </c>
      <c r="C134" s="49">
        <v>23880</v>
      </c>
      <c r="D134" s="15">
        <v>22865</v>
      </c>
      <c r="E134" s="15">
        <v>21499</v>
      </c>
      <c r="F134" s="15">
        <v>20906</v>
      </c>
      <c r="G134" s="15">
        <v>20593</v>
      </c>
    </row>
    <row r="135" spans="1:7" x14ac:dyDescent="0.25">
      <c r="A135" s="28" t="s">
        <v>160</v>
      </c>
      <c r="B135" s="14" t="s">
        <v>161</v>
      </c>
      <c r="C135" s="49">
        <v>29113</v>
      </c>
      <c r="D135" s="15">
        <v>27716</v>
      </c>
      <c r="E135" s="15">
        <v>25999</v>
      </c>
      <c r="F135" s="15">
        <v>26214</v>
      </c>
      <c r="G135" s="15">
        <v>24513</v>
      </c>
    </row>
    <row r="136" spans="1:7" x14ac:dyDescent="0.25">
      <c r="A136" s="28" t="s">
        <v>162</v>
      </c>
      <c r="B136" s="14" t="s">
        <v>163</v>
      </c>
      <c r="C136" s="49">
        <v>30419</v>
      </c>
      <c r="D136" s="15">
        <v>29124</v>
      </c>
      <c r="E136" s="15">
        <v>27381</v>
      </c>
      <c r="F136" s="15">
        <v>27502</v>
      </c>
      <c r="G136" s="15">
        <v>26157</v>
      </c>
    </row>
    <row r="137" spans="1:7" x14ac:dyDescent="0.25">
      <c r="A137" s="28" t="s">
        <v>402</v>
      </c>
      <c r="B137" s="14" t="s">
        <v>403</v>
      </c>
      <c r="C137" s="49">
        <v>23267</v>
      </c>
      <c r="D137" s="15">
        <v>22525</v>
      </c>
      <c r="E137" s="15">
        <v>21625</v>
      </c>
      <c r="F137" s="15">
        <v>21918</v>
      </c>
      <c r="G137" s="15">
        <v>20749</v>
      </c>
    </row>
    <row r="138" spans="1:7" x14ac:dyDescent="0.25">
      <c r="A138" s="28" t="s">
        <v>404</v>
      </c>
      <c r="B138" s="14" t="s">
        <v>405</v>
      </c>
      <c r="C138" s="49">
        <v>22492</v>
      </c>
      <c r="D138" s="15">
        <v>22226</v>
      </c>
      <c r="E138" s="15">
        <v>20804</v>
      </c>
      <c r="F138" s="15">
        <v>19607</v>
      </c>
      <c r="G138" s="15">
        <v>21136</v>
      </c>
    </row>
    <row r="139" spans="1:7" x14ac:dyDescent="0.25">
      <c r="A139" s="28" t="s">
        <v>164</v>
      </c>
      <c r="B139" s="14" t="s">
        <v>165</v>
      </c>
      <c r="C139" s="49">
        <v>28542</v>
      </c>
      <c r="D139" s="15">
        <v>26839</v>
      </c>
      <c r="E139" s="15">
        <v>25026</v>
      </c>
      <c r="F139" s="15">
        <v>24864</v>
      </c>
      <c r="G139" s="15">
        <v>23936</v>
      </c>
    </row>
    <row r="140" spans="1:7" x14ac:dyDescent="0.25">
      <c r="A140" s="28" t="s">
        <v>406</v>
      </c>
      <c r="B140" s="14" t="s">
        <v>407</v>
      </c>
      <c r="C140" s="49">
        <v>24909</v>
      </c>
      <c r="D140" s="15">
        <v>23279</v>
      </c>
      <c r="E140" s="15">
        <v>21962</v>
      </c>
      <c r="F140" s="15">
        <v>21660</v>
      </c>
      <c r="G140" s="15">
        <v>19647</v>
      </c>
    </row>
    <row r="141" spans="1:7" x14ac:dyDescent="0.25">
      <c r="A141" s="28" t="s">
        <v>166</v>
      </c>
      <c r="B141" s="14" t="s">
        <v>167</v>
      </c>
      <c r="C141" s="49">
        <v>25016</v>
      </c>
      <c r="D141" s="15">
        <v>23844</v>
      </c>
      <c r="E141" s="15">
        <v>21783</v>
      </c>
      <c r="F141" s="15">
        <v>21694</v>
      </c>
      <c r="G141" s="15">
        <v>20880</v>
      </c>
    </row>
    <row r="142" spans="1:7" x14ac:dyDescent="0.25">
      <c r="A142" s="28" t="s">
        <v>408</v>
      </c>
      <c r="B142" s="14" t="s">
        <v>409</v>
      </c>
      <c r="C142" s="49">
        <v>23163</v>
      </c>
      <c r="D142" s="15">
        <v>21717</v>
      </c>
      <c r="E142" s="15">
        <v>20917</v>
      </c>
      <c r="F142" s="15">
        <v>21032</v>
      </c>
      <c r="G142" s="15">
        <v>19677</v>
      </c>
    </row>
    <row r="143" spans="1:7" x14ac:dyDescent="0.25">
      <c r="A143" s="28" t="s">
        <v>168</v>
      </c>
      <c r="B143" s="14" t="s">
        <v>169</v>
      </c>
      <c r="C143" s="49">
        <v>31912</v>
      </c>
      <c r="D143" s="15">
        <v>30109</v>
      </c>
      <c r="E143" s="15">
        <v>27834</v>
      </c>
      <c r="F143" s="15">
        <v>26796</v>
      </c>
      <c r="G143" s="15">
        <v>25587</v>
      </c>
    </row>
    <row r="144" spans="1:7" x14ac:dyDescent="0.25">
      <c r="A144" s="28" t="s">
        <v>170</v>
      </c>
      <c r="B144" s="14" t="s">
        <v>171</v>
      </c>
      <c r="C144" s="49">
        <v>26418</v>
      </c>
      <c r="D144" s="15">
        <v>24730</v>
      </c>
      <c r="E144" s="15">
        <v>23330</v>
      </c>
      <c r="F144" s="15">
        <v>23447</v>
      </c>
      <c r="G144" s="15">
        <v>21883</v>
      </c>
    </row>
    <row r="145" spans="1:7" x14ac:dyDescent="0.25">
      <c r="A145" s="28" t="s">
        <v>172</v>
      </c>
      <c r="B145" s="14" t="s">
        <v>173</v>
      </c>
      <c r="C145" s="49">
        <v>26770</v>
      </c>
      <c r="D145" s="15">
        <v>25994</v>
      </c>
      <c r="E145" s="15">
        <v>24563</v>
      </c>
      <c r="F145" s="15">
        <v>22681</v>
      </c>
      <c r="G145" s="15">
        <v>21510</v>
      </c>
    </row>
    <row r="146" spans="1:7" x14ac:dyDescent="0.25">
      <c r="A146" s="28" t="s">
        <v>176</v>
      </c>
      <c r="B146" s="14" t="s">
        <v>177</v>
      </c>
      <c r="C146" s="49">
        <v>24858</v>
      </c>
      <c r="D146" s="15">
        <v>23255</v>
      </c>
      <c r="E146" s="15">
        <v>21701</v>
      </c>
      <c r="F146" s="15">
        <v>21829</v>
      </c>
      <c r="G146" s="15">
        <v>20407</v>
      </c>
    </row>
    <row r="147" spans="1:7" x14ac:dyDescent="0.25">
      <c r="A147" s="28" t="s">
        <v>410</v>
      </c>
      <c r="B147" s="14" t="s">
        <v>411</v>
      </c>
      <c r="C147" s="49">
        <v>23778</v>
      </c>
      <c r="D147" s="15">
        <v>21518</v>
      </c>
      <c r="E147" s="15">
        <v>20542</v>
      </c>
      <c r="F147" s="15">
        <v>21146</v>
      </c>
      <c r="G147" s="15">
        <v>19680</v>
      </c>
    </row>
    <row r="148" spans="1:7" x14ac:dyDescent="0.25">
      <c r="A148" s="28" t="s">
        <v>412</v>
      </c>
      <c r="B148" s="14" t="s">
        <v>413</v>
      </c>
      <c r="C148" s="49">
        <v>22195</v>
      </c>
      <c r="D148" s="15">
        <v>21409</v>
      </c>
      <c r="E148" s="15">
        <v>20480</v>
      </c>
      <c r="F148" s="15">
        <v>20083</v>
      </c>
      <c r="G148" s="15">
        <v>19290</v>
      </c>
    </row>
    <row r="149" spans="1:7" x14ac:dyDescent="0.25">
      <c r="A149" s="28" t="s">
        <v>178</v>
      </c>
      <c r="B149" s="14" t="s">
        <v>179</v>
      </c>
      <c r="C149" s="49">
        <v>22861</v>
      </c>
      <c r="D149" s="15">
        <v>21914</v>
      </c>
      <c r="E149" s="15">
        <v>19926</v>
      </c>
      <c r="F149" s="15">
        <v>20170</v>
      </c>
      <c r="G149" s="15">
        <v>20276</v>
      </c>
    </row>
    <row r="150" spans="1:7" x14ac:dyDescent="0.25">
      <c r="A150" s="28" t="s">
        <v>414</v>
      </c>
      <c r="B150" s="14" t="s">
        <v>415</v>
      </c>
      <c r="C150" s="49">
        <v>27521</v>
      </c>
      <c r="D150" s="15">
        <v>27422</v>
      </c>
      <c r="E150" s="15">
        <v>26267</v>
      </c>
      <c r="F150" s="15">
        <v>26727</v>
      </c>
      <c r="G150" s="15">
        <v>26012</v>
      </c>
    </row>
    <row r="151" spans="1:7" x14ac:dyDescent="0.25">
      <c r="A151" s="28" t="s">
        <v>184</v>
      </c>
      <c r="B151" s="14" t="s">
        <v>185</v>
      </c>
      <c r="C151" s="49">
        <v>27479</v>
      </c>
      <c r="D151" s="15">
        <v>25916</v>
      </c>
      <c r="E151" s="15">
        <v>24217</v>
      </c>
      <c r="F151" s="15">
        <v>23750</v>
      </c>
      <c r="G151" s="15">
        <v>21837</v>
      </c>
    </row>
    <row r="152" spans="1:7" x14ac:dyDescent="0.25">
      <c r="A152" s="28" t="s">
        <v>416</v>
      </c>
      <c r="B152" s="14" t="s">
        <v>417</v>
      </c>
      <c r="C152" s="49">
        <v>23090</v>
      </c>
      <c r="D152" s="15">
        <v>22381</v>
      </c>
      <c r="E152" s="15">
        <v>20635</v>
      </c>
      <c r="F152" s="15">
        <v>20748</v>
      </c>
      <c r="G152" s="15">
        <v>19538</v>
      </c>
    </row>
    <row r="153" spans="1:7" x14ac:dyDescent="0.25">
      <c r="A153" s="28" t="s">
        <v>186</v>
      </c>
      <c r="B153" s="14" t="s">
        <v>187</v>
      </c>
      <c r="C153" s="49">
        <v>25721</v>
      </c>
      <c r="D153" s="15">
        <v>24332</v>
      </c>
      <c r="E153" s="15">
        <v>22904</v>
      </c>
      <c r="F153" s="15">
        <v>23002</v>
      </c>
      <c r="G153" s="15">
        <v>20825</v>
      </c>
    </row>
    <row r="154" spans="1:7" x14ac:dyDescent="0.25">
      <c r="A154" s="28" t="s">
        <v>180</v>
      </c>
      <c r="B154" s="14" t="s">
        <v>181</v>
      </c>
      <c r="C154" s="49">
        <v>22012</v>
      </c>
      <c r="D154" s="15">
        <v>20528</v>
      </c>
      <c r="E154" s="15">
        <v>19475</v>
      </c>
      <c r="F154" s="15">
        <v>19125</v>
      </c>
      <c r="G154" s="15">
        <v>18273</v>
      </c>
    </row>
    <row r="155" spans="1:7" x14ac:dyDescent="0.25">
      <c r="A155" s="28" t="s">
        <v>418</v>
      </c>
      <c r="B155" s="14" t="s">
        <v>419</v>
      </c>
      <c r="C155" s="49">
        <v>20979</v>
      </c>
      <c r="D155" s="15">
        <v>19571</v>
      </c>
      <c r="E155" s="15">
        <v>18918</v>
      </c>
      <c r="F155" s="15">
        <v>18128</v>
      </c>
      <c r="G155" s="15">
        <v>17944</v>
      </c>
    </row>
    <row r="156" spans="1:7" x14ac:dyDescent="0.25">
      <c r="A156" s="28" t="s">
        <v>182</v>
      </c>
      <c r="B156" s="14" t="s">
        <v>183</v>
      </c>
      <c r="C156" s="49">
        <v>27790</v>
      </c>
      <c r="D156" s="15">
        <v>24674</v>
      </c>
      <c r="E156" s="15">
        <v>24173</v>
      </c>
      <c r="F156" s="15">
        <v>23962</v>
      </c>
      <c r="G156" s="15">
        <v>22983</v>
      </c>
    </row>
    <row r="157" spans="1:7" x14ac:dyDescent="0.25">
      <c r="A157" s="28" t="s">
        <v>188</v>
      </c>
      <c r="B157" s="14" t="s">
        <v>189</v>
      </c>
      <c r="C157" s="49">
        <v>31379</v>
      </c>
      <c r="D157" s="15">
        <v>29581</v>
      </c>
      <c r="E157" s="15">
        <v>28280</v>
      </c>
      <c r="F157" s="15">
        <v>27756</v>
      </c>
      <c r="G157" s="15">
        <v>26970</v>
      </c>
    </row>
    <row r="158" spans="1:7" x14ac:dyDescent="0.25">
      <c r="A158" s="28" t="s">
        <v>420</v>
      </c>
      <c r="B158" s="14" t="s">
        <v>421</v>
      </c>
      <c r="C158" s="49">
        <v>23916</v>
      </c>
      <c r="D158" s="15">
        <v>22928</v>
      </c>
      <c r="E158" s="15">
        <v>21185</v>
      </c>
      <c r="F158" s="15">
        <v>20980</v>
      </c>
      <c r="G158" s="15">
        <v>19602</v>
      </c>
    </row>
    <row r="159" spans="1:7" x14ac:dyDescent="0.25">
      <c r="A159" s="28" t="s">
        <v>190</v>
      </c>
      <c r="B159" s="14" t="s">
        <v>191</v>
      </c>
      <c r="C159" s="49">
        <v>25303</v>
      </c>
      <c r="D159" s="15">
        <v>24190</v>
      </c>
      <c r="E159" s="15">
        <v>23549</v>
      </c>
      <c r="F159" s="15">
        <v>22397</v>
      </c>
      <c r="G159" s="15">
        <v>22123</v>
      </c>
    </row>
    <row r="160" spans="1:7" x14ac:dyDescent="0.25">
      <c r="A160" s="28" t="s">
        <v>192</v>
      </c>
      <c r="B160" s="14" t="s">
        <v>193</v>
      </c>
      <c r="C160" s="49">
        <v>25648</v>
      </c>
      <c r="D160" s="15">
        <v>23610</v>
      </c>
      <c r="E160" s="15">
        <v>22438</v>
      </c>
      <c r="F160" s="15">
        <v>22750</v>
      </c>
      <c r="G160" s="15">
        <v>22431</v>
      </c>
    </row>
    <row r="161" spans="1:7" x14ac:dyDescent="0.25">
      <c r="A161" s="28" t="s">
        <v>194</v>
      </c>
      <c r="B161" s="14" t="s">
        <v>195</v>
      </c>
      <c r="C161" s="49">
        <v>32982</v>
      </c>
      <c r="D161" s="15">
        <v>31578</v>
      </c>
      <c r="E161" s="15">
        <v>29797</v>
      </c>
      <c r="F161" s="15">
        <v>29892</v>
      </c>
      <c r="G161" s="15">
        <v>28486</v>
      </c>
    </row>
    <row r="162" spans="1:7" x14ac:dyDescent="0.25">
      <c r="A162" s="28" t="s">
        <v>196</v>
      </c>
      <c r="B162" s="14" t="s">
        <v>197</v>
      </c>
      <c r="C162" s="49">
        <v>26164</v>
      </c>
      <c r="D162" s="15">
        <v>23570</v>
      </c>
      <c r="E162" s="15">
        <v>23852</v>
      </c>
      <c r="F162" s="15">
        <v>23237</v>
      </c>
      <c r="G162" s="15">
        <v>22216</v>
      </c>
    </row>
    <row r="163" spans="1:7" x14ac:dyDescent="0.25">
      <c r="A163" s="28" t="s">
        <v>200</v>
      </c>
      <c r="B163" s="14" t="s">
        <v>201</v>
      </c>
      <c r="C163" s="49">
        <v>24662</v>
      </c>
      <c r="D163" s="15">
        <v>23503</v>
      </c>
      <c r="E163" s="15">
        <v>21920</v>
      </c>
      <c r="F163" s="15">
        <v>21758</v>
      </c>
      <c r="G163" s="15">
        <v>19589</v>
      </c>
    </row>
    <row r="164" spans="1:7" x14ac:dyDescent="0.25">
      <c r="A164" s="28" t="s">
        <v>198</v>
      </c>
      <c r="B164" s="14" t="s">
        <v>199</v>
      </c>
      <c r="C164" s="49">
        <v>26725</v>
      </c>
      <c r="D164" s="15">
        <v>26945</v>
      </c>
      <c r="E164" s="15">
        <v>26271</v>
      </c>
      <c r="F164" s="15">
        <v>25675</v>
      </c>
      <c r="G164" s="15">
        <v>24084</v>
      </c>
    </row>
    <row r="165" spans="1:7" x14ac:dyDescent="0.25">
      <c r="A165" s="28" t="s">
        <v>422</v>
      </c>
      <c r="B165" s="14" t="s">
        <v>423</v>
      </c>
      <c r="C165" s="49">
        <v>20796</v>
      </c>
      <c r="D165" s="15">
        <v>18640</v>
      </c>
      <c r="E165" s="15">
        <v>17555</v>
      </c>
      <c r="F165" s="15">
        <v>17384</v>
      </c>
      <c r="G165" s="15">
        <v>16792</v>
      </c>
    </row>
    <row r="166" spans="1:7" x14ac:dyDescent="0.25">
      <c r="A166" s="28" t="s">
        <v>202</v>
      </c>
      <c r="B166" s="14" t="s">
        <v>203</v>
      </c>
      <c r="C166" s="49">
        <v>36403</v>
      </c>
      <c r="D166" s="15">
        <v>34308</v>
      </c>
      <c r="E166" s="15">
        <v>32592</v>
      </c>
      <c r="F166" s="15">
        <v>32743</v>
      </c>
      <c r="G166" s="15">
        <v>31576</v>
      </c>
    </row>
    <row r="167" spans="1:7" x14ac:dyDescent="0.25">
      <c r="A167" s="28" t="s">
        <v>204</v>
      </c>
      <c r="B167" s="14" t="s">
        <v>205</v>
      </c>
      <c r="C167" s="49">
        <v>21489</v>
      </c>
      <c r="D167" s="15">
        <v>20574</v>
      </c>
      <c r="E167" s="15">
        <v>20213</v>
      </c>
      <c r="F167" s="15">
        <v>19018</v>
      </c>
      <c r="G167" s="15">
        <v>17805</v>
      </c>
    </row>
    <row r="168" spans="1:7" x14ac:dyDescent="0.25">
      <c r="A168" s="28" t="s">
        <v>206</v>
      </c>
      <c r="B168" s="14" t="s">
        <v>207</v>
      </c>
      <c r="C168" s="49">
        <v>24364</v>
      </c>
      <c r="D168" s="15">
        <v>22839</v>
      </c>
      <c r="E168" s="15">
        <v>21121</v>
      </c>
      <c r="F168" s="15">
        <v>21185</v>
      </c>
      <c r="G168" s="15">
        <v>20349</v>
      </c>
    </row>
    <row r="169" spans="1:7" x14ac:dyDescent="0.25">
      <c r="A169" s="28" t="s">
        <v>424</v>
      </c>
      <c r="B169" s="14" t="s">
        <v>425</v>
      </c>
      <c r="C169" s="49">
        <v>26167</v>
      </c>
      <c r="D169" s="15">
        <v>24159</v>
      </c>
      <c r="E169" s="15">
        <v>23592</v>
      </c>
      <c r="F169" s="15">
        <v>22667</v>
      </c>
      <c r="G169" s="15">
        <v>21848</v>
      </c>
    </row>
    <row r="170" spans="1:7" x14ac:dyDescent="0.25">
      <c r="A170" s="28" t="s">
        <v>208</v>
      </c>
      <c r="B170" s="14" t="s">
        <v>209</v>
      </c>
      <c r="C170" s="49">
        <v>27183</v>
      </c>
      <c r="D170" s="15">
        <v>26008</v>
      </c>
      <c r="E170" s="15">
        <v>23867</v>
      </c>
      <c r="F170" s="15">
        <v>23778</v>
      </c>
      <c r="G170" s="15">
        <v>21337</v>
      </c>
    </row>
    <row r="171" spans="1:7" x14ac:dyDescent="0.25">
      <c r="A171" s="28" t="s">
        <v>174</v>
      </c>
      <c r="B171" s="14" t="s">
        <v>175</v>
      </c>
      <c r="C171" s="49">
        <v>27673</v>
      </c>
      <c r="D171" s="15">
        <v>26497</v>
      </c>
      <c r="E171" s="15">
        <v>24852</v>
      </c>
      <c r="F171" s="15">
        <v>24937</v>
      </c>
      <c r="G171" s="15">
        <v>22416</v>
      </c>
    </row>
    <row r="172" spans="1:7" x14ac:dyDescent="0.25">
      <c r="A172" s="28" t="s">
        <v>134</v>
      </c>
      <c r="B172" s="14" t="s">
        <v>135</v>
      </c>
      <c r="C172" s="49">
        <v>28505</v>
      </c>
      <c r="D172" s="15">
        <v>27202</v>
      </c>
      <c r="E172" s="15">
        <v>26275</v>
      </c>
      <c r="F172" s="15">
        <v>26255</v>
      </c>
      <c r="G172" s="15">
        <v>24571</v>
      </c>
    </row>
    <row r="173" spans="1:7" x14ac:dyDescent="0.25">
      <c r="A173" s="28" t="s">
        <v>79</v>
      </c>
      <c r="B173" s="14" t="s">
        <v>426</v>
      </c>
      <c r="C173" s="49">
        <v>27750</v>
      </c>
      <c r="D173" s="15">
        <v>25852</v>
      </c>
      <c r="E173" s="15">
        <v>24441</v>
      </c>
      <c r="F173" s="15">
        <v>24564</v>
      </c>
      <c r="G173" s="15">
        <v>22568</v>
      </c>
    </row>
    <row r="174" spans="1:7" x14ac:dyDescent="0.25">
      <c r="A174" s="18" t="s">
        <v>427</v>
      </c>
      <c r="B174" s="16" t="s">
        <v>428</v>
      </c>
      <c r="C174" s="23">
        <v>26457</v>
      </c>
      <c r="D174" s="17">
        <v>23961</v>
      </c>
      <c r="E174" s="17">
        <v>22828</v>
      </c>
      <c r="F174" s="17">
        <v>21515</v>
      </c>
      <c r="G174" s="17">
        <v>21358</v>
      </c>
    </row>
    <row r="175" spans="1:7" x14ac:dyDescent="0.25">
      <c r="A175" s="18" t="s">
        <v>429</v>
      </c>
      <c r="B175" s="16" t="s">
        <v>430</v>
      </c>
      <c r="C175" s="23">
        <v>21587</v>
      </c>
      <c r="D175" s="17">
        <v>20733</v>
      </c>
      <c r="E175" s="17">
        <v>19581</v>
      </c>
      <c r="F175" s="17">
        <v>20359</v>
      </c>
      <c r="G175" s="17">
        <v>19368</v>
      </c>
    </row>
    <row r="176" spans="1:7" x14ac:dyDescent="0.25">
      <c r="A176" s="18" t="s">
        <v>431</v>
      </c>
      <c r="B176" s="16" t="s">
        <v>432</v>
      </c>
      <c r="C176" s="23">
        <v>22033</v>
      </c>
      <c r="D176" s="17">
        <v>18231</v>
      </c>
      <c r="E176" s="17">
        <v>18173</v>
      </c>
      <c r="F176" s="17">
        <v>18161</v>
      </c>
      <c r="G176" s="17">
        <v>16998</v>
      </c>
    </row>
    <row r="177" spans="1:7" x14ac:dyDescent="0.25">
      <c r="A177" s="18" t="s">
        <v>433</v>
      </c>
      <c r="B177" s="16" t="s">
        <v>434</v>
      </c>
      <c r="C177" s="23">
        <v>23447</v>
      </c>
      <c r="D177" s="17">
        <v>22726</v>
      </c>
      <c r="E177" s="17">
        <v>21479</v>
      </c>
      <c r="F177" s="17">
        <v>21187</v>
      </c>
      <c r="G177" s="17">
        <v>19763</v>
      </c>
    </row>
    <row r="178" spans="1:7" x14ac:dyDescent="0.25">
      <c r="A178" s="18" t="s">
        <v>435</v>
      </c>
      <c r="B178" s="16" t="s">
        <v>436</v>
      </c>
      <c r="C178" s="23">
        <v>22078</v>
      </c>
      <c r="D178" s="17">
        <v>20928</v>
      </c>
      <c r="E178" s="17">
        <v>19286</v>
      </c>
      <c r="F178" s="17">
        <v>19724</v>
      </c>
      <c r="G178" s="17">
        <v>18605</v>
      </c>
    </row>
    <row r="179" spans="1:7" x14ac:dyDescent="0.25">
      <c r="A179" s="18" t="s">
        <v>437</v>
      </c>
      <c r="B179" s="16" t="s">
        <v>211</v>
      </c>
      <c r="C179" s="23">
        <v>20574</v>
      </c>
      <c r="D179" s="17">
        <v>20018</v>
      </c>
      <c r="E179" s="17">
        <v>18351</v>
      </c>
      <c r="F179" s="17">
        <v>18721</v>
      </c>
      <c r="G179" s="17">
        <v>18459</v>
      </c>
    </row>
    <row r="180" spans="1:7" x14ac:dyDescent="0.25">
      <c r="A180" s="18" t="s">
        <v>438</v>
      </c>
      <c r="B180" s="16" t="s">
        <v>439</v>
      </c>
      <c r="C180" s="23">
        <v>28563</v>
      </c>
      <c r="D180" s="17">
        <v>26057</v>
      </c>
      <c r="E180" s="17">
        <v>25709</v>
      </c>
      <c r="F180" s="17">
        <v>25446</v>
      </c>
      <c r="G180" s="17">
        <v>24085</v>
      </c>
    </row>
    <row r="181" spans="1:7" x14ac:dyDescent="0.25">
      <c r="A181" s="18" t="s">
        <v>440</v>
      </c>
      <c r="B181" s="16" t="s">
        <v>212</v>
      </c>
      <c r="C181" s="23">
        <v>32671</v>
      </c>
      <c r="D181" s="17">
        <v>31440</v>
      </c>
      <c r="E181" s="17">
        <v>29048</v>
      </c>
      <c r="F181" s="17">
        <v>29919</v>
      </c>
      <c r="G181" s="17">
        <v>28727</v>
      </c>
    </row>
    <row r="182" spans="1:7" x14ac:dyDescent="0.25">
      <c r="A182" s="18" t="s">
        <v>441</v>
      </c>
      <c r="B182" s="16" t="s">
        <v>442</v>
      </c>
      <c r="C182" s="23">
        <v>22546</v>
      </c>
      <c r="D182" s="17">
        <v>21456</v>
      </c>
      <c r="E182" s="17">
        <v>20953</v>
      </c>
      <c r="F182" s="17">
        <v>20477</v>
      </c>
      <c r="G182" s="17">
        <v>18778</v>
      </c>
    </row>
    <row r="183" spans="1:7" x14ac:dyDescent="0.25">
      <c r="A183" s="18" t="s">
        <v>443</v>
      </c>
      <c r="B183" s="16" t="s">
        <v>213</v>
      </c>
      <c r="C183" s="23">
        <v>24442</v>
      </c>
      <c r="D183" s="17">
        <v>22633</v>
      </c>
      <c r="E183" s="17">
        <v>21485</v>
      </c>
      <c r="F183" s="17">
        <v>21254</v>
      </c>
      <c r="G183" s="17">
        <v>19935</v>
      </c>
    </row>
    <row r="184" spans="1:7" x14ac:dyDescent="0.25">
      <c r="A184" s="18" t="s">
        <v>444</v>
      </c>
      <c r="B184" s="16" t="s">
        <v>445</v>
      </c>
      <c r="C184" s="23">
        <v>25972</v>
      </c>
      <c r="D184" s="17">
        <v>22716</v>
      </c>
      <c r="E184" s="17">
        <v>20657</v>
      </c>
      <c r="F184" s="17">
        <v>21317</v>
      </c>
      <c r="G184" s="17">
        <v>19575</v>
      </c>
    </row>
    <row r="185" spans="1:7" x14ac:dyDescent="0.25">
      <c r="A185" s="18" t="s">
        <v>446</v>
      </c>
      <c r="B185" s="16" t="s">
        <v>447</v>
      </c>
      <c r="C185" s="23">
        <v>27904</v>
      </c>
      <c r="D185" s="17">
        <v>28201</v>
      </c>
      <c r="E185" s="17">
        <v>26698</v>
      </c>
      <c r="F185" s="17">
        <v>26052</v>
      </c>
      <c r="G185" s="17">
        <v>24304</v>
      </c>
    </row>
    <row r="186" spans="1:7" x14ac:dyDescent="0.25">
      <c r="A186" s="18" t="s">
        <v>448</v>
      </c>
      <c r="B186" s="16" t="s">
        <v>449</v>
      </c>
      <c r="C186" s="23">
        <v>19890</v>
      </c>
      <c r="D186" s="17">
        <v>20059</v>
      </c>
      <c r="E186" s="17">
        <v>19290</v>
      </c>
      <c r="F186" s="17">
        <v>17708</v>
      </c>
      <c r="G186" s="17">
        <v>19252</v>
      </c>
    </row>
    <row r="187" spans="1:7" x14ac:dyDescent="0.25">
      <c r="A187" s="18" t="s">
        <v>450</v>
      </c>
      <c r="B187" s="16" t="s">
        <v>214</v>
      </c>
      <c r="C187" s="23">
        <v>24827</v>
      </c>
      <c r="D187" s="17">
        <v>24059</v>
      </c>
      <c r="E187" s="17">
        <v>20877</v>
      </c>
      <c r="F187" s="17">
        <v>23009</v>
      </c>
      <c r="G187" s="17">
        <v>21689</v>
      </c>
    </row>
    <row r="188" spans="1:7" x14ac:dyDescent="0.25">
      <c r="A188" s="18" t="s">
        <v>451</v>
      </c>
      <c r="B188" s="16" t="s">
        <v>452</v>
      </c>
      <c r="C188" s="23">
        <v>25875</v>
      </c>
      <c r="D188" s="17">
        <v>23641</v>
      </c>
      <c r="E188" s="17">
        <v>22451</v>
      </c>
      <c r="F188" s="17">
        <v>22844</v>
      </c>
      <c r="G188" s="17">
        <v>20831</v>
      </c>
    </row>
    <row r="189" spans="1:7" x14ac:dyDescent="0.25">
      <c r="A189" s="18" t="s">
        <v>453</v>
      </c>
      <c r="B189" s="16" t="s">
        <v>454</v>
      </c>
      <c r="C189" s="23">
        <v>30592</v>
      </c>
      <c r="D189" s="17">
        <v>27751</v>
      </c>
      <c r="E189" s="17">
        <v>27402</v>
      </c>
      <c r="F189" s="17">
        <v>29278</v>
      </c>
      <c r="G189" s="17">
        <v>26102</v>
      </c>
    </row>
    <row r="190" spans="1:7" x14ac:dyDescent="0.25">
      <c r="A190" s="18" t="s">
        <v>455</v>
      </c>
      <c r="B190" s="16" t="s">
        <v>456</v>
      </c>
      <c r="C190" s="23">
        <v>23157</v>
      </c>
      <c r="D190" s="17">
        <v>21984</v>
      </c>
      <c r="E190" s="17">
        <v>20539</v>
      </c>
      <c r="F190" s="17">
        <v>19892</v>
      </c>
      <c r="G190" s="17">
        <v>19245</v>
      </c>
    </row>
    <row r="191" spans="1:7" x14ac:dyDescent="0.25">
      <c r="A191" s="18" t="s">
        <v>457</v>
      </c>
      <c r="B191" s="16" t="s">
        <v>215</v>
      </c>
      <c r="C191" s="23">
        <v>22892</v>
      </c>
      <c r="D191" s="17">
        <v>21890</v>
      </c>
      <c r="E191" s="17">
        <v>20684</v>
      </c>
      <c r="F191" s="17">
        <v>20721</v>
      </c>
      <c r="G191" s="17">
        <v>20000</v>
      </c>
    </row>
    <row r="192" spans="1:7" x14ac:dyDescent="0.25">
      <c r="A192" s="18" t="s">
        <v>458</v>
      </c>
      <c r="B192" s="16" t="s">
        <v>216</v>
      </c>
      <c r="C192" s="23">
        <v>50862</v>
      </c>
      <c r="D192" s="17">
        <v>47412</v>
      </c>
      <c r="E192" s="17">
        <v>45923</v>
      </c>
      <c r="F192" s="17">
        <v>44966</v>
      </c>
      <c r="G192" s="17">
        <v>44947</v>
      </c>
    </row>
    <row r="193" spans="1:7" x14ac:dyDescent="0.25">
      <c r="A193" s="18" t="s">
        <v>459</v>
      </c>
      <c r="B193" s="16" t="s">
        <v>217</v>
      </c>
      <c r="C193" s="23">
        <v>27158</v>
      </c>
      <c r="D193" s="17">
        <v>25147</v>
      </c>
      <c r="E193" s="17">
        <v>24388</v>
      </c>
      <c r="F193" s="17">
        <v>23612</v>
      </c>
      <c r="G193" s="17">
        <v>22199</v>
      </c>
    </row>
    <row r="194" spans="1:7" x14ac:dyDescent="0.25">
      <c r="A194" s="18" t="s">
        <v>460</v>
      </c>
      <c r="B194" s="16" t="s">
        <v>218</v>
      </c>
      <c r="C194" s="23">
        <v>28013</v>
      </c>
      <c r="D194" s="17">
        <v>26945</v>
      </c>
      <c r="E194" s="17">
        <v>25872</v>
      </c>
      <c r="F194" s="17">
        <v>25219</v>
      </c>
      <c r="G194" s="17">
        <v>23924</v>
      </c>
    </row>
    <row r="195" spans="1:7" x14ac:dyDescent="0.25">
      <c r="A195" s="18" t="s">
        <v>461</v>
      </c>
      <c r="B195" s="16" t="s">
        <v>462</v>
      </c>
      <c r="C195" s="23">
        <v>24606</v>
      </c>
      <c r="D195" s="17">
        <v>24326</v>
      </c>
      <c r="E195" s="17">
        <v>22193</v>
      </c>
      <c r="F195" s="17">
        <v>22222</v>
      </c>
      <c r="G195" s="17">
        <v>20637</v>
      </c>
    </row>
    <row r="196" spans="1:7" x14ac:dyDescent="0.25">
      <c r="A196" s="18" t="s">
        <v>463</v>
      </c>
      <c r="B196" s="16" t="s">
        <v>464</v>
      </c>
      <c r="C196" s="23">
        <v>25306</v>
      </c>
      <c r="D196" s="17">
        <v>24176</v>
      </c>
      <c r="E196" s="17">
        <v>23399</v>
      </c>
      <c r="F196" s="17">
        <v>22591</v>
      </c>
      <c r="G196" s="17">
        <v>20737</v>
      </c>
    </row>
    <row r="197" spans="1:7" x14ac:dyDescent="0.25">
      <c r="A197" s="18" t="s">
        <v>465</v>
      </c>
      <c r="B197" s="16" t="s">
        <v>466</v>
      </c>
      <c r="C197" s="23">
        <v>28607</v>
      </c>
      <c r="D197" s="17">
        <v>28099</v>
      </c>
      <c r="E197" s="17">
        <v>25737</v>
      </c>
      <c r="F197" s="17">
        <v>28753</v>
      </c>
      <c r="G197" s="17">
        <v>27389</v>
      </c>
    </row>
    <row r="198" spans="1:7" x14ac:dyDescent="0.25">
      <c r="A198" s="18" t="s">
        <v>467</v>
      </c>
      <c r="B198" s="16" t="s">
        <v>468</v>
      </c>
      <c r="C198" s="23">
        <v>23421</v>
      </c>
      <c r="D198" s="17">
        <v>24324</v>
      </c>
      <c r="E198" s="17">
        <v>20790</v>
      </c>
      <c r="F198" s="17">
        <v>21653</v>
      </c>
      <c r="G198" s="17">
        <v>19164</v>
      </c>
    </row>
    <row r="199" spans="1:7" x14ac:dyDescent="0.25">
      <c r="A199" s="18" t="s">
        <v>469</v>
      </c>
      <c r="B199" s="16" t="s">
        <v>470</v>
      </c>
      <c r="C199" s="23">
        <v>34627</v>
      </c>
      <c r="D199" s="17">
        <v>32390</v>
      </c>
      <c r="E199" s="17">
        <v>30870</v>
      </c>
      <c r="F199" s="17">
        <v>30191</v>
      </c>
      <c r="G199" s="17">
        <v>29495</v>
      </c>
    </row>
    <row r="200" spans="1:7" x14ac:dyDescent="0.25">
      <c r="A200" s="18" t="s">
        <v>471</v>
      </c>
      <c r="B200" s="16" t="s">
        <v>472</v>
      </c>
      <c r="C200" s="23" t="s">
        <v>806</v>
      </c>
      <c r="D200" s="17">
        <v>23255</v>
      </c>
      <c r="E200" s="17" t="s">
        <v>806</v>
      </c>
      <c r="F200" s="17" t="s">
        <v>806</v>
      </c>
      <c r="G200" s="17" t="s">
        <v>806</v>
      </c>
    </row>
    <row r="201" spans="1:7" x14ac:dyDescent="0.25">
      <c r="A201" s="18" t="s">
        <v>473</v>
      </c>
      <c r="B201" s="16" t="s">
        <v>474</v>
      </c>
      <c r="C201" s="23">
        <v>24554</v>
      </c>
      <c r="D201" s="17">
        <v>24033</v>
      </c>
      <c r="E201" s="17">
        <v>23291</v>
      </c>
      <c r="F201" s="17" t="s">
        <v>806</v>
      </c>
      <c r="G201" s="17">
        <v>23108</v>
      </c>
    </row>
    <row r="202" spans="1:7" x14ac:dyDescent="0.25">
      <c r="A202" s="18" t="s">
        <v>475</v>
      </c>
      <c r="B202" s="16" t="s">
        <v>476</v>
      </c>
      <c r="C202" s="23">
        <v>24733</v>
      </c>
      <c r="D202" s="17">
        <v>24701</v>
      </c>
      <c r="E202" s="17">
        <v>23819</v>
      </c>
      <c r="F202" s="17">
        <v>24131</v>
      </c>
      <c r="G202" s="17">
        <v>23070</v>
      </c>
    </row>
    <row r="203" spans="1:7" x14ac:dyDescent="0.25">
      <c r="A203" s="18" t="s">
        <v>477</v>
      </c>
      <c r="B203" s="16" t="s">
        <v>478</v>
      </c>
      <c r="C203" s="23">
        <v>24059</v>
      </c>
      <c r="D203" s="17">
        <v>23313</v>
      </c>
      <c r="E203" s="17">
        <v>21458</v>
      </c>
      <c r="F203" s="17">
        <v>21238</v>
      </c>
      <c r="G203" s="17">
        <v>20761</v>
      </c>
    </row>
    <row r="204" spans="1:7" x14ac:dyDescent="0.25">
      <c r="A204" s="18" t="s">
        <v>479</v>
      </c>
      <c r="B204" s="16" t="s">
        <v>480</v>
      </c>
      <c r="C204" s="23">
        <v>24422</v>
      </c>
      <c r="D204" s="17">
        <v>22976</v>
      </c>
      <c r="E204" s="17">
        <v>20812</v>
      </c>
      <c r="F204" s="17">
        <v>20491</v>
      </c>
      <c r="G204" s="17">
        <v>19273</v>
      </c>
    </row>
    <row r="205" spans="1:7" x14ac:dyDescent="0.25">
      <c r="A205" s="18" t="s">
        <v>481</v>
      </c>
      <c r="B205" s="16" t="s">
        <v>219</v>
      </c>
      <c r="C205" s="23">
        <v>27498</v>
      </c>
      <c r="D205" s="17">
        <v>25661</v>
      </c>
      <c r="E205" s="17">
        <v>25549</v>
      </c>
      <c r="F205" s="17">
        <v>25450</v>
      </c>
      <c r="G205" s="17">
        <v>23928</v>
      </c>
    </row>
    <row r="206" spans="1:7" x14ac:dyDescent="0.25">
      <c r="A206" s="18" t="s">
        <v>482</v>
      </c>
      <c r="B206" s="16" t="s">
        <v>483</v>
      </c>
      <c r="C206" s="23">
        <v>21375</v>
      </c>
      <c r="D206" s="17">
        <v>19768</v>
      </c>
      <c r="E206" s="17">
        <v>19865</v>
      </c>
      <c r="F206" s="17">
        <v>20562</v>
      </c>
      <c r="G206" s="17">
        <v>19167</v>
      </c>
    </row>
    <row r="207" spans="1:7" x14ac:dyDescent="0.25">
      <c r="A207" s="18" t="s">
        <v>484</v>
      </c>
      <c r="B207" s="16" t="s">
        <v>485</v>
      </c>
      <c r="C207" s="23">
        <v>21686</v>
      </c>
      <c r="D207" s="17">
        <v>21360</v>
      </c>
      <c r="E207" s="17">
        <v>19397</v>
      </c>
      <c r="F207" s="17">
        <v>17944</v>
      </c>
      <c r="G207" s="17">
        <v>17060</v>
      </c>
    </row>
    <row r="208" spans="1:7" x14ac:dyDescent="0.25">
      <c r="A208" s="18" t="s">
        <v>486</v>
      </c>
      <c r="B208" s="16" t="s">
        <v>220</v>
      </c>
      <c r="C208" s="23">
        <v>21863</v>
      </c>
      <c r="D208" s="17">
        <v>23093</v>
      </c>
      <c r="E208" s="17">
        <v>19431</v>
      </c>
      <c r="F208" s="17">
        <v>21138</v>
      </c>
      <c r="G208" s="17">
        <v>18955</v>
      </c>
    </row>
    <row r="209" spans="1:7" x14ac:dyDescent="0.25">
      <c r="A209" s="18" t="s">
        <v>487</v>
      </c>
      <c r="B209" s="16" t="s">
        <v>488</v>
      </c>
      <c r="C209" s="23">
        <v>16781</v>
      </c>
      <c r="D209" s="17">
        <v>18665</v>
      </c>
      <c r="E209" s="17">
        <v>16399</v>
      </c>
      <c r="F209" s="17">
        <v>17947</v>
      </c>
      <c r="G209" s="17">
        <v>15667</v>
      </c>
    </row>
    <row r="210" spans="1:7" x14ac:dyDescent="0.25">
      <c r="A210" s="18" t="s">
        <v>489</v>
      </c>
      <c r="B210" s="16" t="s">
        <v>221</v>
      </c>
      <c r="C210" s="23">
        <v>41138</v>
      </c>
      <c r="D210" s="17">
        <v>39276</v>
      </c>
      <c r="E210" s="17">
        <v>37867</v>
      </c>
      <c r="F210" s="17">
        <v>37593</v>
      </c>
      <c r="G210" s="17">
        <v>36209</v>
      </c>
    </row>
    <row r="211" spans="1:7" x14ac:dyDescent="0.25">
      <c r="A211" s="18" t="s">
        <v>490</v>
      </c>
      <c r="B211" s="16" t="s">
        <v>491</v>
      </c>
      <c r="C211" s="23" t="s">
        <v>806</v>
      </c>
      <c r="D211" s="17">
        <v>23255</v>
      </c>
      <c r="E211" s="17" t="s">
        <v>806</v>
      </c>
      <c r="F211" s="17" t="s">
        <v>806</v>
      </c>
      <c r="G211" s="17" t="s">
        <v>806</v>
      </c>
    </row>
    <row r="212" spans="1:7" x14ac:dyDescent="0.25">
      <c r="A212" s="18" t="s">
        <v>492</v>
      </c>
      <c r="B212" s="16" t="s">
        <v>493</v>
      </c>
      <c r="C212" s="23">
        <v>20945</v>
      </c>
      <c r="D212" s="17">
        <v>19936</v>
      </c>
      <c r="E212" s="17">
        <v>17757</v>
      </c>
      <c r="F212" s="17">
        <v>18344</v>
      </c>
      <c r="G212" s="17">
        <v>17413</v>
      </c>
    </row>
    <row r="213" spans="1:7" x14ac:dyDescent="0.25">
      <c r="A213" s="18" t="s">
        <v>494</v>
      </c>
      <c r="B213" s="16" t="s">
        <v>495</v>
      </c>
      <c r="C213" s="23">
        <v>24583</v>
      </c>
      <c r="D213" s="17">
        <v>22718</v>
      </c>
      <c r="E213" s="17">
        <v>21600</v>
      </c>
      <c r="F213" s="17">
        <v>21163</v>
      </c>
      <c r="G213" s="17">
        <v>20320</v>
      </c>
    </row>
    <row r="214" spans="1:7" x14ac:dyDescent="0.25">
      <c r="A214" s="18" t="s">
        <v>496</v>
      </c>
      <c r="B214" s="16" t="s">
        <v>222</v>
      </c>
      <c r="C214" s="23">
        <v>24999</v>
      </c>
      <c r="D214" s="17">
        <v>23806</v>
      </c>
      <c r="E214" s="17">
        <v>22700</v>
      </c>
      <c r="F214" s="17">
        <v>22694</v>
      </c>
      <c r="G214" s="17">
        <v>21558</v>
      </c>
    </row>
    <row r="215" spans="1:7" x14ac:dyDescent="0.25">
      <c r="A215" s="18" t="s">
        <v>497</v>
      </c>
      <c r="B215" s="16" t="s">
        <v>498</v>
      </c>
      <c r="C215" s="23" t="s">
        <v>806</v>
      </c>
      <c r="D215" s="17">
        <v>23255</v>
      </c>
      <c r="E215" s="17" t="s">
        <v>806</v>
      </c>
      <c r="F215" s="17" t="s">
        <v>806</v>
      </c>
      <c r="G215" s="17" t="s">
        <v>806</v>
      </c>
    </row>
    <row r="216" spans="1:7" x14ac:dyDescent="0.25">
      <c r="A216" s="18" t="s">
        <v>499</v>
      </c>
      <c r="B216" s="16" t="s">
        <v>500</v>
      </c>
      <c r="C216" s="23">
        <v>26111</v>
      </c>
      <c r="D216" s="17">
        <v>25438</v>
      </c>
      <c r="E216" s="17">
        <v>24282</v>
      </c>
      <c r="F216" s="17">
        <v>23741</v>
      </c>
      <c r="G216" s="17">
        <v>24287</v>
      </c>
    </row>
    <row r="217" spans="1:7" x14ac:dyDescent="0.25">
      <c r="A217" s="18" t="s">
        <v>501</v>
      </c>
      <c r="B217" s="16" t="s">
        <v>223</v>
      </c>
      <c r="C217" s="23">
        <v>23329</v>
      </c>
      <c r="D217" s="17">
        <v>22603</v>
      </c>
      <c r="E217" s="17">
        <v>20650</v>
      </c>
      <c r="F217" s="17">
        <v>21295</v>
      </c>
      <c r="G217" s="17">
        <v>19338</v>
      </c>
    </row>
    <row r="218" spans="1:7" x14ac:dyDescent="0.25">
      <c r="A218" s="18" t="s">
        <v>502</v>
      </c>
      <c r="B218" s="16" t="s">
        <v>224</v>
      </c>
      <c r="C218" s="23">
        <v>25413</v>
      </c>
      <c r="D218" s="17">
        <v>24080</v>
      </c>
      <c r="E218" s="17">
        <v>22783</v>
      </c>
      <c r="F218" s="17">
        <v>22318</v>
      </c>
      <c r="G218" s="17">
        <v>21551</v>
      </c>
    </row>
    <row r="219" spans="1:7" x14ac:dyDescent="0.25">
      <c r="A219" s="18" t="s">
        <v>503</v>
      </c>
      <c r="B219" s="16" t="s">
        <v>504</v>
      </c>
      <c r="C219" s="23">
        <v>28061</v>
      </c>
      <c r="D219" s="17">
        <v>25925</v>
      </c>
      <c r="E219" s="17">
        <v>23910</v>
      </c>
      <c r="F219" s="17">
        <v>22959</v>
      </c>
      <c r="G219" s="17">
        <v>21292</v>
      </c>
    </row>
    <row r="220" spans="1:7" x14ac:dyDescent="0.25">
      <c r="A220" s="18" t="s">
        <v>505</v>
      </c>
      <c r="B220" s="16" t="s">
        <v>225</v>
      </c>
      <c r="C220" s="23">
        <v>28172</v>
      </c>
      <c r="D220" s="17">
        <v>25976</v>
      </c>
      <c r="E220" s="17">
        <v>24840</v>
      </c>
      <c r="F220" s="17">
        <v>24482</v>
      </c>
      <c r="G220" s="17">
        <v>22173</v>
      </c>
    </row>
    <row r="221" spans="1:7" x14ac:dyDescent="0.25">
      <c r="A221" s="18" t="s">
        <v>506</v>
      </c>
      <c r="B221" s="16" t="s">
        <v>507</v>
      </c>
      <c r="C221" s="23">
        <v>27171</v>
      </c>
      <c r="D221" s="17">
        <v>27083</v>
      </c>
      <c r="E221" s="17">
        <v>26106</v>
      </c>
      <c r="F221" s="17">
        <v>24211</v>
      </c>
      <c r="G221" s="17">
        <v>22569</v>
      </c>
    </row>
    <row r="222" spans="1:7" x14ac:dyDescent="0.25">
      <c r="A222" s="18" t="s">
        <v>508</v>
      </c>
      <c r="B222" s="16" t="s">
        <v>226</v>
      </c>
      <c r="C222" s="23">
        <v>31632</v>
      </c>
      <c r="D222" s="17">
        <v>29691</v>
      </c>
      <c r="E222" s="17">
        <v>28304</v>
      </c>
      <c r="F222" s="17">
        <v>28228</v>
      </c>
      <c r="G222" s="17">
        <v>26285</v>
      </c>
    </row>
    <row r="223" spans="1:7" x14ac:dyDescent="0.25">
      <c r="A223" s="18" t="s">
        <v>509</v>
      </c>
      <c r="B223" s="16" t="s">
        <v>227</v>
      </c>
      <c r="C223" s="23">
        <v>25073</v>
      </c>
      <c r="D223" s="17">
        <v>24782</v>
      </c>
      <c r="E223" s="17">
        <v>22976</v>
      </c>
      <c r="F223" s="17">
        <v>23636</v>
      </c>
      <c r="G223" s="17">
        <v>23355</v>
      </c>
    </row>
    <row r="224" spans="1:7" x14ac:dyDescent="0.25">
      <c r="A224" s="18" t="s">
        <v>510</v>
      </c>
      <c r="B224" s="16" t="s">
        <v>511</v>
      </c>
      <c r="C224" s="23">
        <v>28125</v>
      </c>
      <c r="D224" s="17">
        <v>25176</v>
      </c>
      <c r="E224" s="17">
        <v>24663</v>
      </c>
      <c r="F224" s="17">
        <v>23978</v>
      </c>
      <c r="G224" s="17">
        <v>24139</v>
      </c>
    </row>
    <row r="225" spans="1:7" x14ac:dyDescent="0.25">
      <c r="A225" s="18" t="s">
        <v>512</v>
      </c>
      <c r="B225" s="16" t="s">
        <v>513</v>
      </c>
      <c r="C225" s="23">
        <v>32925</v>
      </c>
      <c r="D225" s="17">
        <v>28487</v>
      </c>
      <c r="E225" s="17">
        <v>29535</v>
      </c>
      <c r="F225" s="17">
        <v>29525</v>
      </c>
      <c r="G225" s="17">
        <v>27470</v>
      </c>
    </row>
    <row r="226" spans="1:7" x14ac:dyDescent="0.25">
      <c r="A226" s="18" t="s">
        <v>514</v>
      </c>
      <c r="B226" s="16" t="s">
        <v>515</v>
      </c>
      <c r="C226" s="23">
        <v>20371</v>
      </c>
      <c r="D226" s="17">
        <v>18664</v>
      </c>
      <c r="E226" s="17">
        <v>17825</v>
      </c>
      <c r="F226" s="17">
        <v>17429</v>
      </c>
      <c r="G226" s="17">
        <v>16328</v>
      </c>
    </row>
    <row r="227" spans="1:7" x14ac:dyDescent="0.25">
      <c r="A227" s="18" t="s">
        <v>516</v>
      </c>
      <c r="B227" s="16" t="s">
        <v>517</v>
      </c>
      <c r="C227" s="23">
        <v>22680</v>
      </c>
      <c r="D227" s="17">
        <v>22987</v>
      </c>
      <c r="E227" s="17">
        <v>19713</v>
      </c>
      <c r="F227" s="17">
        <v>21790</v>
      </c>
      <c r="G227" s="17">
        <v>19220</v>
      </c>
    </row>
    <row r="228" spans="1:7" x14ac:dyDescent="0.25">
      <c r="A228" s="18" t="s">
        <v>518</v>
      </c>
      <c r="B228" s="16" t="s">
        <v>519</v>
      </c>
      <c r="C228" s="23">
        <v>22853</v>
      </c>
      <c r="D228" s="17">
        <v>21799</v>
      </c>
      <c r="E228" s="17">
        <v>21112</v>
      </c>
      <c r="F228" s="17">
        <v>20901</v>
      </c>
      <c r="G228" s="17">
        <v>19902</v>
      </c>
    </row>
    <row r="229" spans="1:7" x14ac:dyDescent="0.25">
      <c r="A229" s="18" t="s">
        <v>520</v>
      </c>
      <c r="B229" s="16" t="s">
        <v>521</v>
      </c>
      <c r="C229" s="23">
        <v>22888</v>
      </c>
      <c r="D229" s="17">
        <v>21290</v>
      </c>
      <c r="E229" s="17">
        <v>20419</v>
      </c>
      <c r="F229" s="17">
        <v>19894</v>
      </c>
      <c r="G229" s="17">
        <v>18375</v>
      </c>
    </row>
    <row r="230" spans="1:7" x14ac:dyDescent="0.25">
      <c r="A230" s="18" t="s">
        <v>522</v>
      </c>
      <c r="B230" s="16" t="s">
        <v>523</v>
      </c>
      <c r="C230" s="23">
        <v>26529</v>
      </c>
      <c r="D230" s="17">
        <v>24752</v>
      </c>
      <c r="E230" s="17">
        <v>21744</v>
      </c>
      <c r="F230" s="17">
        <v>20817</v>
      </c>
      <c r="G230" s="17">
        <v>20195</v>
      </c>
    </row>
    <row r="231" spans="1:7" x14ac:dyDescent="0.25">
      <c r="A231" s="18" t="s">
        <v>524</v>
      </c>
      <c r="B231" s="16" t="s">
        <v>228</v>
      </c>
      <c r="C231" s="23">
        <v>29227</v>
      </c>
      <c r="D231" s="17">
        <v>28648</v>
      </c>
      <c r="E231" s="17">
        <v>26569</v>
      </c>
      <c r="F231" s="17">
        <v>26491</v>
      </c>
      <c r="G231" s="17">
        <v>24269</v>
      </c>
    </row>
    <row r="232" spans="1:7" x14ac:dyDescent="0.25">
      <c r="A232" s="18" t="s">
        <v>525</v>
      </c>
      <c r="B232" s="16" t="s">
        <v>526</v>
      </c>
      <c r="C232" s="23">
        <v>20700</v>
      </c>
      <c r="D232" s="17">
        <v>19413</v>
      </c>
      <c r="E232" s="17">
        <v>18429</v>
      </c>
      <c r="F232" s="17">
        <v>17843</v>
      </c>
      <c r="G232" s="17">
        <v>16967</v>
      </c>
    </row>
    <row r="233" spans="1:7" x14ac:dyDescent="0.25">
      <c r="A233" s="18" t="s">
        <v>527</v>
      </c>
      <c r="B233" s="16" t="s">
        <v>229</v>
      </c>
      <c r="C233" s="23">
        <v>21411</v>
      </c>
      <c r="D233" s="17">
        <v>19940</v>
      </c>
      <c r="E233" s="17">
        <v>18205</v>
      </c>
      <c r="F233" s="17">
        <v>17916</v>
      </c>
      <c r="G233" s="17">
        <v>18455</v>
      </c>
    </row>
    <row r="234" spans="1:7" x14ac:dyDescent="0.25">
      <c r="A234" s="18" t="s">
        <v>528</v>
      </c>
      <c r="B234" s="16" t="s">
        <v>230</v>
      </c>
      <c r="C234" s="23">
        <v>21600</v>
      </c>
      <c r="D234" s="17">
        <v>20504</v>
      </c>
      <c r="E234" s="17">
        <v>19066</v>
      </c>
      <c r="F234" s="17">
        <v>18226</v>
      </c>
      <c r="G234" s="17">
        <v>17264</v>
      </c>
    </row>
    <row r="235" spans="1:7" x14ac:dyDescent="0.25">
      <c r="A235" s="18" t="s">
        <v>529</v>
      </c>
      <c r="B235" s="16" t="s">
        <v>530</v>
      </c>
      <c r="C235" s="23">
        <v>28671</v>
      </c>
      <c r="D235" s="17">
        <v>28331</v>
      </c>
      <c r="E235" s="17">
        <v>27220</v>
      </c>
      <c r="F235" s="17">
        <v>26110</v>
      </c>
      <c r="G235" s="17">
        <v>25633</v>
      </c>
    </row>
    <row r="236" spans="1:7" x14ac:dyDescent="0.25">
      <c r="A236" s="18" t="s">
        <v>531</v>
      </c>
      <c r="B236" s="16" t="s">
        <v>532</v>
      </c>
      <c r="C236" s="23">
        <v>21458</v>
      </c>
      <c r="D236" s="17">
        <v>19891</v>
      </c>
      <c r="E236" s="17">
        <v>19335</v>
      </c>
      <c r="F236" s="17">
        <v>19375</v>
      </c>
      <c r="G236" s="17">
        <v>19265</v>
      </c>
    </row>
    <row r="237" spans="1:7" x14ac:dyDescent="0.25">
      <c r="A237" s="18" t="s">
        <v>533</v>
      </c>
      <c r="B237" s="16" t="s">
        <v>231</v>
      </c>
      <c r="C237" s="23">
        <v>21724</v>
      </c>
      <c r="D237" s="17">
        <v>20298</v>
      </c>
      <c r="E237" s="17">
        <v>20093</v>
      </c>
      <c r="F237" s="17">
        <v>19509</v>
      </c>
      <c r="G237" s="17">
        <v>18324</v>
      </c>
    </row>
    <row r="238" spans="1:7" x14ac:dyDescent="0.25">
      <c r="A238" s="18" t="s">
        <v>534</v>
      </c>
      <c r="B238" s="16" t="s">
        <v>535</v>
      </c>
      <c r="C238" s="23">
        <v>25575</v>
      </c>
      <c r="D238" s="17">
        <v>22541</v>
      </c>
      <c r="E238" s="17">
        <v>22340</v>
      </c>
      <c r="F238" s="17">
        <v>20459</v>
      </c>
      <c r="G238" s="17">
        <v>19063</v>
      </c>
    </row>
    <row r="239" spans="1:7" x14ac:dyDescent="0.25">
      <c r="A239" s="18" t="s">
        <v>536</v>
      </c>
      <c r="B239" s="16" t="s">
        <v>537</v>
      </c>
      <c r="C239" s="23">
        <v>20839</v>
      </c>
      <c r="D239" s="17">
        <v>20320</v>
      </c>
      <c r="E239" s="17">
        <v>19814</v>
      </c>
      <c r="F239" s="17">
        <v>20018</v>
      </c>
      <c r="G239" s="17">
        <v>18198</v>
      </c>
    </row>
    <row r="240" spans="1:7" x14ac:dyDescent="0.25">
      <c r="A240" s="18" t="s">
        <v>538</v>
      </c>
      <c r="B240" s="16" t="s">
        <v>232</v>
      </c>
      <c r="C240" s="23">
        <v>29851</v>
      </c>
      <c r="D240" s="17">
        <v>28616</v>
      </c>
      <c r="E240" s="17">
        <v>27551</v>
      </c>
      <c r="F240" s="17">
        <v>26658</v>
      </c>
      <c r="G240" s="17">
        <v>25404</v>
      </c>
    </row>
    <row r="241" spans="1:7" x14ac:dyDescent="0.25">
      <c r="A241" s="18" t="s">
        <v>539</v>
      </c>
      <c r="B241" s="16" t="s">
        <v>540</v>
      </c>
      <c r="C241" s="23">
        <v>32650</v>
      </c>
      <c r="D241" s="17">
        <v>30059</v>
      </c>
      <c r="E241" s="17">
        <v>28234</v>
      </c>
      <c r="F241" s="17">
        <v>31516</v>
      </c>
      <c r="G241" s="17">
        <v>28388</v>
      </c>
    </row>
    <row r="242" spans="1:7" x14ac:dyDescent="0.25">
      <c r="A242" s="18" t="s">
        <v>541</v>
      </c>
      <c r="B242" s="16" t="s">
        <v>542</v>
      </c>
      <c r="C242" s="23">
        <v>28883</v>
      </c>
      <c r="D242" s="17">
        <v>27585</v>
      </c>
      <c r="E242" s="17">
        <v>26138</v>
      </c>
      <c r="F242" s="17">
        <v>24741</v>
      </c>
      <c r="G242" s="17">
        <v>23724</v>
      </c>
    </row>
    <row r="243" spans="1:7" x14ac:dyDescent="0.25">
      <c r="A243" s="18" t="s">
        <v>543</v>
      </c>
      <c r="B243" s="16" t="s">
        <v>544</v>
      </c>
      <c r="C243" s="23">
        <v>26228</v>
      </c>
      <c r="D243" s="17">
        <v>25426</v>
      </c>
      <c r="E243" s="17">
        <v>24058</v>
      </c>
      <c r="F243" s="17">
        <v>23538</v>
      </c>
      <c r="G243" s="17">
        <v>22444</v>
      </c>
    </row>
    <row r="244" spans="1:7" x14ac:dyDescent="0.25">
      <c r="A244" s="18" t="s">
        <v>545</v>
      </c>
      <c r="B244" s="16" t="s">
        <v>546</v>
      </c>
      <c r="C244" s="23">
        <v>25809</v>
      </c>
      <c r="D244" s="17">
        <v>26347</v>
      </c>
      <c r="E244" s="17">
        <v>25753</v>
      </c>
      <c r="F244" s="17">
        <v>22641</v>
      </c>
      <c r="G244" s="17">
        <v>22954</v>
      </c>
    </row>
    <row r="245" spans="1:7" x14ac:dyDescent="0.25">
      <c r="A245" s="18" t="s">
        <v>547</v>
      </c>
      <c r="B245" s="16" t="s">
        <v>548</v>
      </c>
      <c r="C245" s="23">
        <v>19917</v>
      </c>
      <c r="D245" s="17">
        <v>19035</v>
      </c>
      <c r="E245" s="17">
        <v>19866</v>
      </c>
      <c r="F245" s="17">
        <v>18144</v>
      </c>
      <c r="G245" s="17">
        <v>17008</v>
      </c>
    </row>
    <row r="246" spans="1:7" x14ac:dyDescent="0.25">
      <c r="A246" s="18" t="s">
        <v>549</v>
      </c>
      <c r="B246" s="16" t="s">
        <v>550</v>
      </c>
      <c r="C246" s="23">
        <v>25434</v>
      </c>
      <c r="D246" s="17">
        <v>23472</v>
      </c>
      <c r="E246" s="17">
        <v>22221</v>
      </c>
      <c r="F246" s="17">
        <v>22465</v>
      </c>
      <c r="G246" s="17">
        <v>21191</v>
      </c>
    </row>
    <row r="247" spans="1:7" x14ac:dyDescent="0.25">
      <c r="A247" s="18" t="s">
        <v>551</v>
      </c>
      <c r="B247" s="16" t="s">
        <v>552</v>
      </c>
      <c r="C247" s="23">
        <v>20139</v>
      </c>
      <c r="D247" s="17">
        <v>18884</v>
      </c>
      <c r="E247" s="17">
        <v>17290</v>
      </c>
      <c r="F247" s="17">
        <v>16840</v>
      </c>
      <c r="G247" s="17">
        <v>17268</v>
      </c>
    </row>
    <row r="248" spans="1:7" x14ac:dyDescent="0.25">
      <c r="A248" s="18" t="s">
        <v>553</v>
      </c>
      <c r="B248" s="16" t="s">
        <v>554</v>
      </c>
      <c r="C248" s="23">
        <v>25123</v>
      </c>
      <c r="D248" s="17">
        <v>23173</v>
      </c>
      <c r="E248" s="17">
        <v>21933</v>
      </c>
      <c r="F248" s="17">
        <v>22757</v>
      </c>
      <c r="G248" s="17">
        <v>22109</v>
      </c>
    </row>
    <row r="249" spans="1:7" x14ac:dyDescent="0.25">
      <c r="A249" s="18" t="s">
        <v>555</v>
      </c>
      <c r="B249" s="16" t="s">
        <v>556</v>
      </c>
      <c r="C249" s="23">
        <v>22673</v>
      </c>
      <c r="D249" s="17">
        <v>22244</v>
      </c>
      <c r="E249" s="17">
        <v>20207</v>
      </c>
      <c r="F249" s="17">
        <v>19763</v>
      </c>
      <c r="G249" s="17">
        <v>18824</v>
      </c>
    </row>
    <row r="250" spans="1:7" x14ac:dyDescent="0.25">
      <c r="A250" s="18" t="s">
        <v>557</v>
      </c>
      <c r="B250" s="16" t="s">
        <v>558</v>
      </c>
      <c r="C250" s="23">
        <v>25360</v>
      </c>
      <c r="D250" s="17">
        <v>24313</v>
      </c>
      <c r="E250" s="17">
        <v>21474</v>
      </c>
      <c r="F250" s="17">
        <v>24054</v>
      </c>
      <c r="G250" s="17">
        <v>20763</v>
      </c>
    </row>
    <row r="251" spans="1:7" x14ac:dyDescent="0.25">
      <c r="A251" s="18" t="s">
        <v>559</v>
      </c>
      <c r="B251" s="16" t="s">
        <v>560</v>
      </c>
      <c r="C251" s="23">
        <v>22526</v>
      </c>
      <c r="D251" s="17">
        <v>21660</v>
      </c>
      <c r="E251" s="17">
        <v>18936</v>
      </c>
      <c r="F251" s="17">
        <v>19475</v>
      </c>
      <c r="G251" s="17">
        <v>18329</v>
      </c>
    </row>
    <row r="252" spans="1:7" x14ac:dyDescent="0.25">
      <c r="A252" s="18" t="s">
        <v>561</v>
      </c>
      <c r="B252" s="16" t="s">
        <v>562</v>
      </c>
      <c r="C252" s="23">
        <v>19677</v>
      </c>
      <c r="D252" s="17">
        <v>19241</v>
      </c>
      <c r="E252" s="17">
        <v>16393</v>
      </c>
      <c r="F252" s="17">
        <v>17241</v>
      </c>
      <c r="G252" s="17">
        <v>16940</v>
      </c>
    </row>
    <row r="253" spans="1:7" x14ac:dyDescent="0.25">
      <c r="A253" s="18" t="s">
        <v>563</v>
      </c>
      <c r="B253" s="16" t="s">
        <v>564</v>
      </c>
      <c r="C253" s="23">
        <v>21564</v>
      </c>
      <c r="D253" s="17">
        <v>20915</v>
      </c>
      <c r="E253" s="17">
        <v>19931</v>
      </c>
      <c r="F253" s="17">
        <v>19688</v>
      </c>
      <c r="G253" s="17">
        <v>19551</v>
      </c>
    </row>
    <row r="254" spans="1:7" x14ac:dyDescent="0.25">
      <c r="A254" s="18" t="s">
        <v>565</v>
      </c>
      <c r="B254" s="16" t="s">
        <v>233</v>
      </c>
      <c r="C254" s="23">
        <v>23980</v>
      </c>
      <c r="D254" s="17">
        <v>22490</v>
      </c>
      <c r="E254" s="17">
        <v>21906</v>
      </c>
      <c r="F254" s="17">
        <v>21425</v>
      </c>
      <c r="G254" s="17">
        <v>20332</v>
      </c>
    </row>
    <row r="255" spans="1:7" x14ac:dyDescent="0.25">
      <c r="A255" s="18" t="s">
        <v>566</v>
      </c>
      <c r="B255" s="16" t="s">
        <v>567</v>
      </c>
      <c r="C255" s="23">
        <v>22356</v>
      </c>
      <c r="D255" s="17">
        <v>22404</v>
      </c>
      <c r="E255" s="17">
        <v>23923</v>
      </c>
      <c r="F255" s="17">
        <v>20560</v>
      </c>
      <c r="G255" s="17">
        <v>19418</v>
      </c>
    </row>
    <row r="256" spans="1:7" x14ac:dyDescent="0.25">
      <c r="A256" s="18" t="s">
        <v>568</v>
      </c>
      <c r="B256" s="16" t="s">
        <v>234</v>
      </c>
      <c r="C256" s="23">
        <v>21697</v>
      </c>
      <c r="D256" s="17">
        <v>21407</v>
      </c>
      <c r="E256" s="17">
        <v>20220</v>
      </c>
      <c r="F256" s="17">
        <v>19625</v>
      </c>
      <c r="G256" s="17">
        <v>18915</v>
      </c>
    </row>
    <row r="257" spans="1:7" x14ac:dyDescent="0.25">
      <c r="A257" s="18" t="s">
        <v>569</v>
      </c>
      <c r="B257" s="16" t="s">
        <v>570</v>
      </c>
      <c r="C257" s="23">
        <v>25558</v>
      </c>
      <c r="D257" s="17">
        <v>23598</v>
      </c>
      <c r="E257" s="17">
        <v>22334</v>
      </c>
      <c r="F257" s="17">
        <v>22640</v>
      </c>
      <c r="G257" s="17">
        <v>21913</v>
      </c>
    </row>
    <row r="258" spans="1:7" x14ac:dyDescent="0.25">
      <c r="A258" s="18" t="s">
        <v>571</v>
      </c>
      <c r="B258" s="16" t="s">
        <v>572</v>
      </c>
      <c r="C258" s="23">
        <v>20232</v>
      </c>
      <c r="D258" s="17">
        <v>19628</v>
      </c>
      <c r="E258" s="17">
        <v>18146</v>
      </c>
      <c r="F258" s="17">
        <v>18404</v>
      </c>
      <c r="G258" s="17">
        <v>17735</v>
      </c>
    </row>
    <row r="259" spans="1:7" x14ac:dyDescent="0.25">
      <c r="A259" s="18" t="s">
        <v>573</v>
      </c>
      <c r="B259" s="16" t="s">
        <v>235</v>
      </c>
      <c r="C259" s="23">
        <v>26387</v>
      </c>
      <c r="D259" s="17">
        <v>24931</v>
      </c>
      <c r="E259" s="17">
        <v>23156</v>
      </c>
      <c r="F259" s="17">
        <v>23254</v>
      </c>
      <c r="G259" s="17">
        <v>22095</v>
      </c>
    </row>
    <row r="260" spans="1:7" x14ac:dyDescent="0.25">
      <c r="A260" s="18" t="s">
        <v>574</v>
      </c>
      <c r="B260" s="16" t="s">
        <v>575</v>
      </c>
      <c r="C260" s="23">
        <v>19022</v>
      </c>
      <c r="D260" s="17">
        <v>18043</v>
      </c>
      <c r="E260" s="17">
        <v>18210</v>
      </c>
      <c r="F260" s="17">
        <v>17156</v>
      </c>
      <c r="G260" s="17">
        <v>16432</v>
      </c>
    </row>
    <row r="261" spans="1:7" x14ac:dyDescent="0.25">
      <c r="A261" s="18" t="s">
        <v>576</v>
      </c>
      <c r="B261" s="16" t="s">
        <v>236</v>
      </c>
      <c r="C261" s="23">
        <v>22733</v>
      </c>
      <c r="D261" s="17">
        <v>21081</v>
      </c>
      <c r="E261" s="17">
        <v>20027</v>
      </c>
      <c r="F261" s="17">
        <v>19320</v>
      </c>
      <c r="G261" s="17">
        <v>18074</v>
      </c>
    </row>
    <row r="262" spans="1:7" x14ac:dyDescent="0.25">
      <c r="A262" s="18" t="s">
        <v>577</v>
      </c>
      <c r="B262" s="16" t="s">
        <v>578</v>
      </c>
      <c r="C262" s="23">
        <v>20744</v>
      </c>
      <c r="D262" s="17">
        <v>20227</v>
      </c>
      <c r="E262" s="17">
        <v>18319</v>
      </c>
      <c r="F262" s="17">
        <v>18935</v>
      </c>
      <c r="G262" s="17">
        <v>17542</v>
      </c>
    </row>
    <row r="263" spans="1:7" x14ac:dyDescent="0.25">
      <c r="A263" s="18" t="s">
        <v>579</v>
      </c>
      <c r="B263" s="16" t="s">
        <v>580</v>
      </c>
      <c r="C263" s="23">
        <v>23002</v>
      </c>
      <c r="D263" s="17">
        <v>22352</v>
      </c>
      <c r="E263" s="17">
        <v>21566</v>
      </c>
      <c r="F263" s="17">
        <v>21211</v>
      </c>
      <c r="G263" s="17">
        <v>21344</v>
      </c>
    </row>
    <row r="264" spans="1:7" x14ac:dyDescent="0.25">
      <c r="A264" s="18" t="s">
        <v>581</v>
      </c>
      <c r="B264" s="16" t="s">
        <v>582</v>
      </c>
      <c r="C264" s="23">
        <v>21437</v>
      </c>
      <c r="D264" s="17">
        <v>20048</v>
      </c>
      <c r="E264" s="17">
        <v>18538</v>
      </c>
      <c r="F264" s="17">
        <v>18737</v>
      </c>
      <c r="G264" s="17">
        <v>16851</v>
      </c>
    </row>
    <row r="265" spans="1:7" x14ac:dyDescent="0.25">
      <c r="A265" s="18" t="s">
        <v>583</v>
      </c>
      <c r="B265" s="16" t="s">
        <v>584</v>
      </c>
      <c r="C265" s="23">
        <v>20900</v>
      </c>
      <c r="D265" s="17">
        <v>21183</v>
      </c>
      <c r="E265" s="17">
        <v>17821</v>
      </c>
      <c r="F265" s="17">
        <v>18874</v>
      </c>
      <c r="G265" s="17">
        <v>18371</v>
      </c>
    </row>
    <row r="266" spans="1:7" x14ac:dyDescent="0.25">
      <c r="A266" s="18" t="s">
        <v>585</v>
      </c>
      <c r="B266" s="16" t="s">
        <v>586</v>
      </c>
      <c r="C266" s="23">
        <v>25496</v>
      </c>
      <c r="D266" s="17">
        <v>23200</v>
      </c>
      <c r="E266" s="17">
        <v>21792</v>
      </c>
      <c r="F266" s="17">
        <v>20121</v>
      </c>
      <c r="G266" s="17">
        <v>20259</v>
      </c>
    </row>
    <row r="267" spans="1:7" x14ac:dyDescent="0.25">
      <c r="A267" s="18" t="s">
        <v>587</v>
      </c>
      <c r="B267" s="16" t="s">
        <v>588</v>
      </c>
      <c r="C267" s="23">
        <v>21550</v>
      </c>
      <c r="D267" s="17">
        <v>20788</v>
      </c>
      <c r="E267" s="17">
        <v>19967</v>
      </c>
      <c r="F267" s="17">
        <v>19690</v>
      </c>
      <c r="G267" s="17">
        <v>18910</v>
      </c>
    </row>
    <row r="268" spans="1:7" x14ac:dyDescent="0.25">
      <c r="A268" s="18" t="s">
        <v>589</v>
      </c>
      <c r="B268" s="16" t="s">
        <v>237</v>
      </c>
      <c r="C268" s="23">
        <v>27212</v>
      </c>
      <c r="D268" s="17">
        <v>26077</v>
      </c>
      <c r="E268" s="17">
        <v>24787</v>
      </c>
      <c r="F268" s="17">
        <v>24008</v>
      </c>
      <c r="G268" s="17">
        <v>22978</v>
      </c>
    </row>
    <row r="269" spans="1:7" x14ac:dyDescent="0.25">
      <c r="A269" s="18" t="s">
        <v>590</v>
      </c>
      <c r="B269" s="16" t="s">
        <v>591</v>
      </c>
      <c r="C269" s="23">
        <v>27701</v>
      </c>
      <c r="D269" s="17">
        <v>26409</v>
      </c>
      <c r="E269" s="17">
        <v>25201</v>
      </c>
      <c r="F269" s="17">
        <v>23888</v>
      </c>
      <c r="G269" s="17">
        <v>25608</v>
      </c>
    </row>
    <row r="270" spans="1:7" x14ac:dyDescent="0.25">
      <c r="A270" s="18" t="s">
        <v>592</v>
      </c>
      <c r="B270" s="16" t="s">
        <v>593</v>
      </c>
      <c r="C270" s="23">
        <v>25033</v>
      </c>
      <c r="D270" s="17">
        <v>23861</v>
      </c>
      <c r="E270" s="17">
        <v>22874</v>
      </c>
      <c r="F270" s="17">
        <v>22254</v>
      </c>
      <c r="G270" s="17">
        <v>21391</v>
      </c>
    </row>
    <row r="271" spans="1:7" x14ac:dyDescent="0.25">
      <c r="A271" s="18" t="s">
        <v>594</v>
      </c>
      <c r="B271" s="16" t="s">
        <v>595</v>
      </c>
      <c r="C271" s="23">
        <v>22559</v>
      </c>
      <c r="D271" s="17">
        <v>22062</v>
      </c>
      <c r="E271" s="17">
        <v>20875</v>
      </c>
      <c r="F271" s="17">
        <v>20866</v>
      </c>
      <c r="G271" s="17">
        <v>19827</v>
      </c>
    </row>
    <row r="272" spans="1:7" x14ac:dyDescent="0.25">
      <c r="A272" s="18" t="s">
        <v>596</v>
      </c>
      <c r="B272" s="16" t="s">
        <v>597</v>
      </c>
      <c r="C272" s="23">
        <v>23882</v>
      </c>
      <c r="D272" s="17">
        <v>23387</v>
      </c>
      <c r="E272" s="17">
        <v>21878</v>
      </c>
      <c r="F272" s="17">
        <v>21263</v>
      </c>
      <c r="G272" s="17">
        <v>19952</v>
      </c>
    </row>
    <row r="273" spans="1:7" x14ac:dyDescent="0.25">
      <c r="A273" s="18" t="s">
        <v>598</v>
      </c>
      <c r="B273" s="16" t="s">
        <v>599</v>
      </c>
      <c r="C273" s="23">
        <v>21969</v>
      </c>
      <c r="D273" s="17">
        <v>21086</v>
      </c>
      <c r="E273" s="17">
        <v>20494</v>
      </c>
      <c r="F273" s="17">
        <v>19744</v>
      </c>
      <c r="G273" s="17">
        <v>19407</v>
      </c>
    </row>
    <row r="274" spans="1:7" x14ac:dyDescent="0.25">
      <c r="A274" s="18" t="s">
        <v>600</v>
      </c>
      <c r="B274" s="16" t="s">
        <v>601</v>
      </c>
      <c r="C274" s="23">
        <v>27053</v>
      </c>
      <c r="D274" s="17">
        <v>25957</v>
      </c>
      <c r="E274" s="17">
        <v>23710</v>
      </c>
      <c r="F274" s="17">
        <v>23088</v>
      </c>
      <c r="G274" s="17">
        <v>21950</v>
      </c>
    </row>
    <row r="275" spans="1:7" x14ac:dyDescent="0.25">
      <c r="A275" s="18" t="s">
        <v>602</v>
      </c>
      <c r="B275" s="16" t="s">
        <v>603</v>
      </c>
      <c r="C275" s="23">
        <v>26205</v>
      </c>
      <c r="D275" s="17">
        <v>24201</v>
      </c>
      <c r="E275" s="17">
        <v>22300</v>
      </c>
      <c r="F275" s="17">
        <v>21153</v>
      </c>
      <c r="G275" s="17">
        <v>19452</v>
      </c>
    </row>
    <row r="276" spans="1:7" x14ac:dyDescent="0.25">
      <c r="A276" s="18" t="s">
        <v>604</v>
      </c>
      <c r="B276" s="16" t="s">
        <v>238</v>
      </c>
      <c r="C276" s="23">
        <v>28288</v>
      </c>
      <c r="D276" s="17">
        <v>27749</v>
      </c>
      <c r="E276" s="17">
        <v>26818</v>
      </c>
      <c r="F276" s="17">
        <v>25933</v>
      </c>
      <c r="G276" s="17">
        <v>24586</v>
      </c>
    </row>
    <row r="277" spans="1:7" x14ac:dyDescent="0.25">
      <c r="A277" s="18" t="s">
        <v>605</v>
      </c>
      <c r="B277" s="16" t="s">
        <v>239</v>
      </c>
      <c r="C277" s="23">
        <v>29461</v>
      </c>
      <c r="D277" s="17">
        <v>28605</v>
      </c>
      <c r="E277" s="17">
        <v>26657</v>
      </c>
      <c r="F277" s="17">
        <v>26722</v>
      </c>
      <c r="G277" s="17">
        <v>25380</v>
      </c>
    </row>
    <row r="278" spans="1:7" x14ac:dyDescent="0.25">
      <c r="A278" s="18" t="s">
        <v>606</v>
      </c>
      <c r="B278" s="16" t="s">
        <v>607</v>
      </c>
      <c r="C278" s="23">
        <v>21339</v>
      </c>
      <c r="D278" s="17">
        <v>21190</v>
      </c>
      <c r="E278" s="17">
        <v>20065</v>
      </c>
      <c r="F278" s="17">
        <v>21079</v>
      </c>
      <c r="G278" s="17">
        <v>19302</v>
      </c>
    </row>
    <row r="279" spans="1:7" x14ac:dyDescent="0.25">
      <c r="A279" s="18" t="s">
        <v>608</v>
      </c>
      <c r="B279" s="16" t="s">
        <v>240</v>
      </c>
      <c r="C279" s="23">
        <v>21706</v>
      </c>
      <c r="D279" s="17">
        <v>21576</v>
      </c>
      <c r="E279" s="17">
        <v>19054</v>
      </c>
      <c r="F279" s="17">
        <v>19528</v>
      </c>
      <c r="G279" s="17">
        <v>18338</v>
      </c>
    </row>
    <row r="280" spans="1:7" x14ac:dyDescent="0.25">
      <c r="A280" s="18" t="s">
        <v>609</v>
      </c>
      <c r="B280" s="16" t="s">
        <v>610</v>
      </c>
      <c r="C280" s="23">
        <v>17951</v>
      </c>
      <c r="D280" s="17">
        <v>16990</v>
      </c>
      <c r="E280" s="17">
        <v>16086</v>
      </c>
      <c r="F280" s="17">
        <v>16225</v>
      </c>
      <c r="G280" s="17">
        <v>16133</v>
      </c>
    </row>
    <row r="281" spans="1:7" x14ac:dyDescent="0.25">
      <c r="A281" s="18" t="s">
        <v>611</v>
      </c>
      <c r="B281" s="16" t="s">
        <v>241</v>
      </c>
      <c r="C281" s="23">
        <v>25237</v>
      </c>
      <c r="D281" s="17">
        <v>23935</v>
      </c>
      <c r="E281" s="17">
        <v>23322</v>
      </c>
      <c r="F281" s="17">
        <v>23850</v>
      </c>
      <c r="G281" s="17">
        <v>21435</v>
      </c>
    </row>
    <row r="282" spans="1:7" x14ac:dyDescent="0.25">
      <c r="A282" s="18" t="s">
        <v>612</v>
      </c>
      <c r="B282" s="16" t="s">
        <v>242</v>
      </c>
      <c r="C282" s="23">
        <v>25648</v>
      </c>
      <c r="D282" s="17">
        <v>24494</v>
      </c>
      <c r="E282" s="17">
        <v>23208</v>
      </c>
      <c r="F282" s="17">
        <v>23649</v>
      </c>
      <c r="G282" s="17">
        <v>23236</v>
      </c>
    </row>
    <row r="283" spans="1:7" x14ac:dyDescent="0.25">
      <c r="A283" s="18" t="s">
        <v>613</v>
      </c>
      <c r="B283" s="16" t="s">
        <v>243</v>
      </c>
      <c r="C283" s="23">
        <v>24570</v>
      </c>
      <c r="D283" s="17">
        <v>22813</v>
      </c>
      <c r="E283" s="17">
        <v>21503</v>
      </c>
      <c r="F283" s="17">
        <v>21323</v>
      </c>
      <c r="G283" s="17">
        <v>20643</v>
      </c>
    </row>
    <row r="284" spans="1:7" x14ac:dyDescent="0.25">
      <c r="A284" s="18" t="s">
        <v>614</v>
      </c>
      <c r="B284" s="16" t="s">
        <v>244</v>
      </c>
      <c r="C284" s="23">
        <v>23077</v>
      </c>
      <c r="D284" s="17">
        <v>22409</v>
      </c>
      <c r="E284" s="17">
        <v>21615</v>
      </c>
      <c r="F284" s="17">
        <v>21803</v>
      </c>
      <c r="G284" s="17">
        <v>20431</v>
      </c>
    </row>
    <row r="285" spans="1:7" x14ac:dyDescent="0.25">
      <c r="A285" s="18" t="s">
        <v>615</v>
      </c>
      <c r="B285" s="16" t="s">
        <v>245</v>
      </c>
      <c r="C285" s="23">
        <v>23518</v>
      </c>
      <c r="D285" s="17">
        <v>22692</v>
      </c>
      <c r="E285" s="17">
        <v>21358</v>
      </c>
      <c r="F285" s="17">
        <v>21167</v>
      </c>
      <c r="G285" s="17">
        <v>20073</v>
      </c>
    </row>
    <row r="286" spans="1:7" x14ac:dyDescent="0.25">
      <c r="A286" s="18" t="s">
        <v>616</v>
      </c>
      <c r="B286" s="16" t="s">
        <v>246</v>
      </c>
      <c r="C286" s="23">
        <v>30880</v>
      </c>
      <c r="D286" s="17">
        <v>28928</v>
      </c>
      <c r="E286" s="17">
        <v>27301</v>
      </c>
      <c r="F286" s="17">
        <v>27778</v>
      </c>
      <c r="G286" s="17">
        <v>25643</v>
      </c>
    </row>
    <row r="287" spans="1:7" x14ac:dyDescent="0.25">
      <c r="A287" s="18" t="s">
        <v>617</v>
      </c>
      <c r="B287" s="16" t="s">
        <v>247</v>
      </c>
      <c r="C287" s="23">
        <v>35097</v>
      </c>
      <c r="D287" s="17">
        <v>32620</v>
      </c>
      <c r="E287" s="17">
        <v>30787</v>
      </c>
      <c r="F287" s="17">
        <v>30492</v>
      </c>
      <c r="G287" s="17">
        <v>28954</v>
      </c>
    </row>
    <row r="288" spans="1:7" x14ac:dyDescent="0.25">
      <c r="A288" s="18" t="s">
        <v>618</v>
      </c>
      <c r="B288" s="16" t="s">
        <v>248</v>
      </c>
      <c r="C288" s="23">
        <v>32860</v>
      </c>
      <c r="D288" s="17">
        <v>31257</v>
      </c>
      <c r="E288" s="17">
        <v>29339</v>
      </c>
      <c r="F288" s="17">
        <v>28675</v>
      </c>
      <c r="G288" s="17">
        <v>28143</v>
      </c>
    </row>
    <row r="289" spans="1:7" x14ac:dyDescent="0.25">
      <c r="A289" s="18" t="s">
        <v>619</v>
      </c>
      <c r="B289" s="16" t="s">
        <v>620</v>
      </c>
      <c r="C289" s="23">
        <v>16693</v>
      </c>
      <c r="D289" s="17">
        <v>15475</v>
      </c>
      <c r="E289" s="17">
        <v>14956</v>
      </c>
      <c r="F289" s="17">
        <v>15152</v>
      </c>
      <c r="G289" s="17">
        <v>15125</v>
      </c>
    </row>
    <row r="290" spans="1:7" x14ac:dyDescent="0.25">
      <c r="A290" s="18" t="s">
        <v>621</v>
      </c>
      <c r="B290" s="16" t="s">
        <v>622</v>
      </c>
      <c r="C290" s="23">
        <v>28674</v>
      </c>
      <c r="D290" s="17">
        <v>27169</v>
      </c>
      <c r="E290" s="17">
        <v>24683</v>
      </c>
      <c r="F290" s="17">
        <v>24282</v>
      </c>
      <c r="G290" s="17">
        <v>23696</v>
      </c>
    </row>
    <row r="291" spans="1:7" x14ac:dyDescent="0.25">
      <c r="A291" s="18" t="s">
        <v>623</v>
      </c>
      <c r="B291" s="16" t="s">
        <v>624</v>
      </c>
      <c r="C291" s="23">
        <v>23835</v>
      </c>
      <c r="D291" s="17">
        <v>22117</v>
      </c>
      <c r="E291" s="17">
        <v>21686</v>
      </c>
      <c r="F291" s="17">
        <v>20923</v>
      </c>
      <c r="G291" s="17">
        <v>20269</v>
      </c>
    </row>
    <row r="292" spans="1:7" x14ac:dyDescent="0.25">
      <c r="A292" s="18" t="s">
        <v>625</v>
      </c>
      <c r="B292" s="16" t="s">
        <v>626</v>
      </c>
      <c r="C292" s="23">
        <v>21991</v>
      </c>
      <c r="D292" s="17">
        <v>21452</v>
      </c>
      <c r="E292" s="17">
        <v>21555</v>
      </c>
      <c r="F292" s="17">
        <v>21226</v>
      </c>
      <c r="G292" s="17">
        <v>22147</v>
      </c>
    </row>
    <row r="293" spans="1:7" x14ac:dyDescent="0.25">
      <c r="A293" s="18" t="s">
        <v>627</v>
      </c>
      <c r="B293" s="16" t="s">
        <v>249</v>
      </c>
      <c r="C293" s="23">
        <v>30853</v>
      </c>
      <c r="D293" s="17">
        <v>29584</v>
      </c>
      <c r="E293" s="17">
        <v>27962</v>
      </c>
      <c r="F293" s="17">
        <v>27972</v>
      </c>
      <c r="G293" s="17">
        <v>26570</v>
      </c>
    </row>
    <row r="294" spans="1:7" x14ac:dyDescent="0.25">
      <c r="A294" s="18" t="s">
        <v>628</v>
      </c>
      <c r="B294" s="16" t="s">
        <v>629</v>
      </c>
      <c r="C294" s="23">
        <v>25977</v>
      </c>
      <c r="D294" s="17">
        <v>24031</v>
      </c>
      <c r="E294" s="17">
        <v>23804</v>
      </c>
      <c r="F294" s="17">
        <v>25206</v>
      </c>
      <c r="G294" s="17">
        <v>24798</v>
      </c>
    </row>
    <row r="295" spans="1:7" x14ac:dyDescent="0.25">
      <c r="A295" s="18" t="s">
        <v>630</v>
      </c>
      <c r="B295" s="16" t="s">
        <v>631</v>
      </c>
      <c r="C295" s="23">
        <v>25653</v>
      </c>
      <c r="D295" s="17">
        <v>24949</v>
      </c>
      <c r="E295" s="17">
        <v>23303</v>
      </c>
      <c r="F295" s="17">
        <v>22024</v>
      </c>
      <c r="G295" s="17">
        <v>20904</v>
      </c>
    </row>
    <row r="296" spans="1:7" x14ac:dyDescent="0.25">
      <c r="A296" s="18" t="s">
        <v>632</v>
      </c>
      <c r="B296" s="16" t="s">
        <v>633</v>
      </c>
      <c r="C296" s="23">
        <v>20278</v>
      </c>
      <c r="D296" s="17">
        <v>19808</v>
      </c>
      <c r="E296" s="17">
        <v>18603</v>
      </c>
      <c r="F296" s="17">
        <v>19155</v>
      </c>
      <c r="G296" s="17">
        <v>18721</v>
      </c>
    </row>
    <row r="297" spans="1:7" x14ac:dyDescent="0.25">
      <c r="A297" s="18" t="s">
        <v>634</v>
      </c>
      <c r="B297" s="16" t="s">
        <v>635</v>
      </c>
      <c r="C297" s="23">
        <v>23342</v>
      </c>
      <c r="D297" s="17">
        <v>22179</v>
      </c>
      <c r="E297" s="17">
        <v>21161</v>
      </c>
      <c r="F297" s="17">
        <v>21719</v>
      </c>
      <c r="G297" s="17">
        <v>20171</v>
      </c>
    </row>
    <row r="298" spans="1:7" x14ac:dyDescent="0.25">
      <c r="A298" s="18" t="s">
        <v>636</v>
      </c>
      <c r="B298" s="16" t="s">
        <v>250</v>
      </c>
      <c r="C298" s="23">
        <v>26515</v>
      </c>
      <c r="D298" s="17">
        <v>24774</v>
      </c>
      <c r="E298" s="17">
        <v>23157</v>
      </c>
      <c r="F298" s="17">
        <v>23383</v>
      </c>
      <c r="G298" s="17">
        <v>22131</v>
      </c>
    </row>
    <row r="299" spans="1:7" x14ac:dyDescent="0.25">
      <c r="A299" s="18" t="s">
        <v>637</v>
      </c>
      <c r="B299" s="16" t="s">
        <v>251</v>
      </c>
      <c r="C299" s="23">
        <v>26956</v>
      </c>
      <c r="D299" s="17">
        <v>26020</v>
      </c>
      <c r="E299" s="17">
        <v>24233</v>
      </c>
      <c r="F299" s="17">
        <v>24038</v>
      </c>
      <c r="G299" s="17">
        <v>22394</v>
      </c>
    </row>
    <row r="300" spans="1:7" x14ac:dyDescent="0.25">
      <c r="A300" s="18" t="s">
        <v>638</v>
      </c>
      <c r="B300" s="16" t="s">
        <v>252</v>
      </c>
      <c r="C300" s="23">
        <v>26614</v>
      </c>
      <c r="D300" s="17">
        <v>25884</v>
      </c>
      <c r="E300" s="17">
        <v>24530</v>
      </c>
      <c r="F300" s="17">
        <v>24252</v>
      </c>
      <c r="G300" s="17">
        <v>23115</v>
      </c>
    </row>
    <row r="301" spans="1:7" x14ac:dyDescent="0.25">
      <c r="A301" s="18" t="s">
        <v>639</v>
      </c>
      <c r="B301" s="16" t="s">
        <v>640</v>
      </c>
      <c r="C301" s="23">
        <v>20918</v>
      </c>
      <c r="D301" s="17">
        <v>20519</v>
      </c>
      <c r="E301" s="17">
        <v>19993</v>
      </c>
      <c r="F301" s="17">
        <v>19246</v>
      </c>
      <c r="G301" s="17">
        <v>18071</v>
      </c>
    </row>
    <row r="302" spans="1:7" x14ac:dyDescent="0.25">
      <c r="A302" s="18" t="s">
        <v>641</v>
      </c>
      <c r="B302" s="16" t="s">
        <v>253</v>
      </c>
      <c r="C302" s="23">
        <v>21020</v>
      </c>
      <c r="D302" s="17">
        <v>21729</v>
      </c>
      <c r="E302" s="17">
        <v>18578</v>
      </c>
      <c r="F302" s="17">
        <v>20121</v>
      </c>
      <c r="G302" s="17">
        <v>18197</v>
      </c>
    </row>
    <row r="303" spans="1:7" x14ac:dyDescent="0.25">
      <c r="A303" s="18" t="s">
        <v>642</v>
      </c>
      <c r="B303" s="16" t="s">
        <v>254</v>
      </c>
      <c r="C303" s="23">
        <v>39169</v>
      </c>
      <c r="D303" s="17">
        <v>37455</v>
      </c>
      <c r="E303" s="17">
        <v>35558</v>
      </c>
      <c r="F303" s="17">
        <v>35227</v>
      </c>
      <c r="G303" s="17">
        <v>34143</v>
      </c>
    </row>
    <row r="304" spans="1:7" x14ac:dyDescent="0.25">
      <c r="A304" s="18" t="s">
        <v>643</v>
      </c>
      <c r="B304" s="16" t="s">
        <v>644</v>
      </c>
      <c r="C304" s="23">
        <v>21380</v>
      </c>
      <c r="D304" s="17">
        <v>20451</v>
      </c>
      <c r="E304" s="17">
        <v>18469</v>
      </c>
      <c r="F304" s="17">
        <v>18717</v>
      </c>
      <c r="G304" s="17">
        <v>18149</v>
      </c>
    </row>
    <row r="305" spans="1:7" x14ac:dyDescent="0.25">
      <c r="A305" s="18" t="s">
        <v>645</v>
      </c>
      <c r="B305" s="16" t="s">
        <v>255</v>
      </c>
      <c r="C305" s="23">
        <v>25476</v>
      </c>
      <c r="D305" s="17">
        <v>24216</v>
      </c>
      <c r="E305" s="17">
        <v>23518</v>
      </c>
      <c r="F305" s="17">
        <v>23285</v>
      </c>
      <c r="G305" s="17">
        <v>22175</v>
      </c>
    </row>
    <row r="306" spans="1:7" x14ac:dyDescent="0.25">
      <c r="A306" s="18" t="s">
        <v>646</v>
      </c>
      <c r="B306" s="16" t="s">
        <v>647</v>
      </c>
      <c r="C306" s="23">
        <v>23818</v>
      </c>
      <c r="D306" s="17">
        <v>23900</v>
      </c>
      <c r="E306" s="17">
        <v>21607</v>
      </c>
      <c r="F306" s="17">
        <v>21676</v>
      </c>
      <c r="G306" s="17">
        <v>20157</v>
      </c>
    </row>
    <row r="307" spans="1:7" x14ac:dyDescent="0.25">
      <c r="A307" s="18" t="s">
        <v>648</v>
      </c>
      <c r="B307" s="16" t="s">
        <v>256</v>
      </c>
      <c r="C307" s="23">
        <v>22497</v>
      </c>
      <c r="D307" s="17">
        <v>20646</v>
      </c>
      <c r="E307" s="17">
        <v>19866</v>
      </c>
      <c r="F307" s="17">
        <v>19822</v>
      </c>
      <c r="G307" s="17">
        <v>19410</v>
      </c>
    </row>
    <row r="308" spans="1:7" x14ac:dyDescent="0.25">
      <c r="A308" s="18" t="s">
        <v>649</v>
      </c>
      <c r="B308" s="16" t="s">
        <v>650</v>
      </c>
      <c r="C308" s="23">
        <v>26631</v>
      </c>
      <c r="D308" s="17">
        <v>24669</v>
      </c>
      <c r="E308" s="17">
        <v>23656</v>
      </c>
      <c r="F308" s="17">
        <v>22627</v>
      </c>
      <c r="G308" s="17">
        <v>23017</v>
      </c>
    </row>
    <row r="309" spans="1:7" x14ac:dyDescent="0.25">
      <c r="A309" s="18" t="s">
        <v>651</v>
      </c>
      <c r="B309" s="16" t="s">
        <v>652</v>
      </c>
      <c r="C309" s="23">
        <v>20016</v>
      </c>
      <c r="D309" s="17">
        <v>19999</v>
      </c>
      <c r="E309" s="17">
        <v>18227</v>
      </c>
      <c r="F309" s="17">
        <v>18590</v>
      </c>
      <c r="G309" s="17">
        <v>18310</v>
      </c>
    </row>
    <row r="310" spans="1:7" x14ac:dyDescent="0.25">
      <c r="A310" s="18" t="s">
        <v>653</v>
      </c>
      <c r="B310" s="16" t="s">
        <v>654</v>
      </c>
      <c r="C310" s="23">
        <v>26497</v>
      </c>
      <c r="D310" s="17">
        <v>24511</v>
      </c>
      <c r="E310" s="17">
        <v>22441</v>
      </c>
      <c r="F310" s="17">
        <v>22591</v>
      </c>
      <c r="G310" s="17">
        <v>21413</v>
      </c>
    </row>
    <row r="311" spans="1:7" x14ac:dyDescent="0.25">
      <c r="A311" s="18" t="s">
        <v>655</v>
      </c>
      <c r="B311" s="16" t="s">
        <v>656</v>
      </c>
      <c r="C311" s="23">
        <v>22578</v>
      </c>
      <c r="D311" s="17">
        <v>23255</v>
      </c>
      <c r="E311" s="17" t="s">
        <v>806</v>
      </c>
      <c r="F311" s="17" t="s">
        <v>806</v>
      </c>
      <c r="G311" s="17" t="s">
        <v>806</v>
      </c>
    </row>
    <row r="312" spans="1:7" x14ac:dyDescent="0.25">
      <c r="A312" s="18" t="s">
        <v>657</v>
      </c>
      <c r="B312" s="16" t="s">
        <v>257</v>
      </c>
      <c r="C312" s="23">
        <v>29184</v>
      </c>
      <c r="D312" s="17">
        <v>27737</v>
      </c>
      <c r="E312" s="17">
        <v>26613</v>
      </c>
      <c r="F312" s="17">
        <v>25691</v>
      </c>
      <c r="G312" s="17">
        <v>25542</v>
      </c>
    </row>
    <row r="313" spans="1:7" x14ac:dyDescent="0.25">
      <c r="A313" s="18" t="s">
        <v>658</v>
      </c>
      <c r="B313" s="16" t="s">
        <v>659</v>
      </c>
      <c r="C313" s="23">
        <v>27858</v>
      </c>
      <c r="D313" s="17">
        <v>25989</v>
      </c>
      <c r="E313" s="17">
        <v>25466</v>
      </c>
      <c r="F313" s="17">
        <v>24573</v>
      </c>
      <c r="G313" s="17">
        <v>24506</v>
      </c>
    </row>
    <row r="314" spans="1:7" x14ac:dyDescent="0.25">
      <c r="A314" s="18" t="s">
        <v>660</v>
      </c>
      <c r="B314" s="16" t="s">
        <v>661</v>
      </c>
      <c r="C314" s="23">
        <v>21330</v>
      </c>
      <c r="D314" s="17">
        <v>20411</v>
      </c>
      <c r="E314" s="17">
        <v>19671</v>
      </c>
      <c r="F314" s="17">
        <v>18570</v>
      </c>
      <c r="G314" s="17">
        <v>18255</v>
      </c>
    </row>
    <row r="315" spans="1:7" x14ac:dyDescent="0.25">
      <c r="A315" s="18" t="s">
        <v>662</v>
      </c>
      <c r="B315" s="16" t="s">
        <v>663</v>
      </c>
      <c r="C315" s="23">
        <v>23762</v>
      </c>
      <c r="D315" s="17">
        <v>20610</v>
      </c>
      <c r="E315" s="17">
        <v>20495</v>
      </c>
      <c r="F315" s="17">
        <v>21161</v>
      </c>
      <c r="G315" s="17">
        <v>20969</v>
      </c>
    </row>
    <row r="316" spans="1:7" x14ac:dyDescent="0.25">
      <c r="A316" s="18" t="s">
        <v>664</v>
      </c>
      <c r="B316" s="16" t="s">
        <v>258</v>
      </c>
      <c r="C316" s="23">
        <v>25509</v>
      </c>
      <c r="D316" s="17">
        <v>25112</v>
      </c>
      <c r="E316" s="17">
        <v>22233</v>
      </c>
      <c r="F316" s="17">
        <v>22451</v>
      </c>
      <c r="G316" s="17">
        <v>21107</v>
      </c>
    </row>
    <row r="317" spans="1:7" x14ac:dyDescent="0.25">
      <c r="A317" s="18" t="s">
        <v>665</v>
      </c>
      <c r="B317" s="16" t="s">
        <v>666</v>
      </c>
      <c r="C317" s="23">
        <v>22356</v>
      </c>
      <c r="D317" s="17">
        <v>20727</v>
      </c>
      <c r="E317" s="17">
        <v>18998</v>
      </c>
      <c r="F317" s="17">
        <v>18818</v>
      </c>
      <c r="G317" s="17">
        <v>18189</v>
      </c>
    </row>
    <row r="318" spans="1:7" x14ac:dyDescent="0.25">
      <c r="A318" s="18" t="s">
        <v>667</v>
      </c>
      <c r="B318" s="16" t="s">
        <v>259</v>
      </c>
      <c r="C318" s="23">
        <v>23411</v>
      </c>
      <c r="D318" s="17">
        <v>22562</v>
      </c>
      <c r="E318" s="17">
        <v>20791</v>
      </c>
      <c r="F318" s="17">
        <v>20547</v>
      </c>
      <c r="G318" s="17">
        <v>19201</v>
      </c>
    </row>
    <row r="319" spans="1:7" x14ac:dyDescent="0.25">
      <c r="A319" s="18" t="s">
        <v>668</v>
      </c>
      <c r="B319" s="16" t="s">
        <v>260</v>
      </c>
      <c r="C319" s="23">
        <v>22738</v>
      </c>
      <c r="D319" s="17">
        <v>23643</v>
      </c>
      <c r="E319" s="17">
        <v>18847</v>
      </c>
      <c r="F319" s="17">
        <v>21349</v>
      </c>
      <c r="G319" s="17">
        <v>18588</v>
      </c>
    </row>
    <row r="320" spans="1:7" x14ac:dyDescent="0.25">
      <c r="A320" s="18" t="s">
        <v>669</v>
      </c>
      <c r="B320" s="16" t="s">
        <v>261</v>
      </c>
      <c r="C320" s="23">
        <v>35613</v>
      </c>
      <c r="D320" s="17">
        <v>33885</v>
      </c>
      <c r="E320" s="17">
        <v>32245</v>
      </c>
      <c r="F320" s="17">
        <v>32176</v>
      </c>
      <c r="G320" s="17">
        <v>30859</v>
      </c>
    </row>
    <row r="321" spans="1:7" x14ac:dyDescent="0.25">
      <c r="A321" s="18" t="s">
        <v>670</v>
      </c>
      <c r="B321" s="16" t="s">
        <v>671</v>
      </c>
      <c r="C321" s="23">
        <v>25545</v>
      </c>
      <c r="D321" s="17">
        <v>24383</v>
      </c>
      <c r="E321" s="17">
        <v>24386</v>
      </c>
      <c r="F321" s="17">
        <v>23698</v>
      </c>
      <c r="G321" s="17">
        <v>21780</v>
      </c>
    </row>
    <row r="322" spans="1:7" x14ac:dyDescent="0.25">
      <c r="A322" s="18" t="s">
        <v>672</v>
      </c>
      <c r="B322" s="16" t="s">
        <v>673</v>
      </c>
      <c r="C322" s="23">
        <v>22565</v>
      </c>
      <c r="D322" s="17">
        <v>22570</v>
      </c>
      <c r="E322" s="17">
        <v>21770</v>
      </c>
      <c r="F322" s="17">
        <v>21196</v>
      </c>
      <c r="G322" s="17">
        <v>19464</v>
      </c>
    </row>
    <row r="323" spans="1:7" x14ac:dyDescent="0.25">
      <c r="A323" s="18" t="s">
        <v>674</v>
      </c>
      <c r="B323" s="16" t="s">
        <v>675</v>
      </c>
      <c r="C323" s="23">
        <v>21892</v>
      </c>
      <c r="D323" s="17">
        <v>21201</v>
      </c>
      <c r="E323" s="17">
        <v>20501</v>
      </c>
      <c r="F323" s="17">
        <v>19038</v>
      </c>
      <c r="G323" s="17">
        <v>18564</v>
      </c>
    </row>
    <row r="324" spans="1:7" x14ac:dyDescent="0.25">
      <c r="A324" s="18" t="s">
        <v>676</v>
      </c>
      <c r="B324" s="16" t="s">
        <v>677</v>
      </c>
      <c r="C324" s="23">
        <v>21010</v>
      </c>
      <c r="D324" s="17">
        <v>20116</v>
      </c>
      <c r="E324" s="17">
        <v>19014</v>
      </c>
      <c r="F324" s="17">
        <v>18769</v>
      </c>
      <c r="G324" s="17">
        <v>18206</v>
      </c>
    </row>
    <row r="325" spans="1:7" x14ac:dyDescent="0.25">
      <c r="A325" s="18" t="s">
        <v>678</v>
      </c>
      <c r="B325" s="16" t="s">
        <v>679</v>
      </c>
      <c r="C325" s="23">
        <v>22112</v>
      </c>
      <c r="D325" s="17">
        <v>20898</v>
      </c>
      <c r="E325" s="17">
        <v>19846</v>
      </c>
      <c r="F325" s="17">
        <v>21126</v>
      </c>
      <c r="G325" s="17">
        <v>20163</v>
      </c>
    </row>
    <row r="326" spans="1:7" x14ac:dyDescent="0.25">
      <c r="A326" s="18" t="s">
        <v>680</v>
      </c>
      <c r="B326" s="16" t="s">
        <v>681</v>
      </c>
      <c r="C326" s="23">
        <v>19290</v>
      </c>
      <c r="D326" s="17">
        <v>21613</v>
      </c>
      <c r="E326" s="17">
        <v>15189</v>
      </c>
      <c r="F326" s="17">
        <v>17601</v>
      </c>
      <c r="G326" s="17">
        <v>15214</v>
      </c>
    </row>
    <row r="327" spans="1:7" x14ac:dyDescent="0.25">
      <c r="A327" s="18" t="s">
        <v>682</v>
      </c>
      <c r="B327" s="16" t="s">
        <v>262</v>
      </c>
      <c r="C327" s="23">
        <v>22234</v>
      </c>
      <c r="D327" s="17">
        <v>21246</v>
      </c>
      <c r="E327" s="17">
        <v>19766</v>
      </c>
      <c r="F327" s="17">
        <v>19241</v>
      </c>
      <c r="G327" s="17">
        <v>18359</v>
      </c>
    </row>
    <row r="328" spans="1:7" x14ac:dyDescent="0.25">
      <c r="A328" s="18" t="s">
        <v>683</v>
      </c>
      <c r="B328" s="16" t="s">
        <v>684</v>
      </c>
      <c r="C328" s="23" t="s">
        <v>806</v>
      </c>
      <c r="D328" s="17">
        <v>23255</v>
      </c>
      <c r="E328" s="17" t="s">
        <v>806</v>
      </c>
      <c r="F328" s="17" t="s">
        <v>806</v>
      </c>
      <c r="G328" s="17" t="s">
        <v>806</v>
      </c>
    </row>
    <row r="329" spans="1:7" x14ac:dyDescent="0.25">
      <c r="A329" s="18" t="s">
        <v>685</v>
      </c>
      <c r="B329" s="16" t="s">
        <v>686</v>
      </c>
      <c r="C329" s="23">
        <v>22438</v>
      </c>
      <c r="D329" s="17">
        <v>20482</v>
      </c>
      <c r="E329" s="17">
        <v>19164</v>
      </c>
      <c r="F329" s="17">
        <v>19247</v>
      </c>
      <c r="G329" s="17">
        <v>18576</v>
      </c>
    </row>
    <row r="330" spans="1:7" x14ac:dyDescent="0.25">
      <c r="A330" s="18" t="s">
        <v>687</v>
      </c>
      <c r="B330" s="16" t="s">
        <v>688</v>
      </c>
      <c r="C330" s="23">
        <v>23010</v>
      </c>
      <c r="D330" s="17">
        <v>22484</v>
      </c>
      <c r="E330" s="17">
        <v>22291</v>
      </c>
      <c r="F330" s="17">
        <v>21961</v>
      </c>
      <c r="G330" s="17">
        <v>20163</v>
      </c>
    </row>
    <row r="331" spans="1:7" x14ac:dyDescent="0.25">
      <c r="A331" s="18" t="s">
        <v>689</v>
      </c>
      <c r="B331" s="16" t="s">
        <v>690</v>
      </c>
      <c r="C331" s="23">
        <v>20458</v>
      </c>
      <c r="D331" s="17">
        <v>21147</v>
      </c>
      <c r="E331" s="17">
        <v>18701</v>
      </c>
      <c r="F331" s="17">
        <v>18947</v>
      </c>
      <c r="G331" s="17">
        <v>19259</v>
      </c>
    </row>
    <row r="332" spans="1:7" x14ac:dyDescent="0.25">
      <c r="A332" s="18" t="s">
        <v>691</v>
      </c>
      <c r="B332" s="16" t="s">
        <v>692</v>
      </c>
      <c r="C332" s="23">
        <v>34357</v>
      </c>
      <c r="D332" s="17">
        <v>34464</v>
      </c>
      <c r="E332" s="17">
        <v>30852</v>
      </c>
      <c r="F332" s="17">
        <v>30550</v>
      </c>
      <c r="G332" s="17">
        <v>30188</v>
      </c>
    </row>
    <row r="333" spans="1:7" x14ac:dyDescent="0.25">
      <c r="A333" s="18" t="s">
        <v>693</v>
      </c>
      <c r="B333" s="16" t="s">
        <v>694</v>
      </c>
      <c r="C333" s="23" t="s">
        <v>806</v>
      </c>
      <c r="D333" s="17">
        <v>23255</v>
      </c>
      <c r="E333" s="17" t="s">
        <v>806</v>
      </c>
      <c r="F333" s="17" t="s">
        <v>806</v>
      </c>
      <c r="G333" s="17" t="s">
        <v>806</v>
      </c>
    </row>
    <row r="334" spans="1:7" x14ac:dyDescent="0.25">
      <c r="A334" s="18" t="s">
        <v>695</v>
      </c>
      <c r="B334" s="16" t="s">
        <v>696</v>
      </c>
      <c r="C334" s="23">
        <v>23656</v>
      </c>
      <c r="D334" s="17">
        <v>22030</v>
      </c>
      <c r="E334" s="17">
        <v>21130</v>
      </c>
      <c r="F334" s="17">
        <v>21034</v>
      </c>
      <c r="G334" s="17">
        <v>19683</v>
      </c>
    </row>
    <row r="335" spans="1:7" x14ac:dyDescent="0.25">
      <c r="A335" s="18" t="s">
        <v>697</v>
      </c>
      <c r="B335" s="16" t="s">
        <v>698</v>
      </c>
      <c r="C335" s="23">
        <v>24850</v>
      </c>
      <c r="D335" s="17">
        <v>23355</v>
      </c>
      <c r="E335" s="17">
        <v>22380</v>
      </c>
      <c r="F335" s="17">
        <v>21800</v>
      </c>
      <c r="G335" s="17">
        <v>21316</v>
      </c>
    </row>
    <row r="336" spans="1:7" x14ac:dyDescent="0.25">
      <c r="A336" s="18" t="s">
        <v>699</v>
      </c>
      <c r="B336" s="16" t="s">
        <v>700</v>
      </c>
      <c r="C336" s="23">
        <v>21620</v>
      </c>
      <c r="D336" s="17">
        <v>20477</v>
      </c>
      <c r="E336" s="17">
        <v>19340</v>
      </c>
      <c r="F336" s="17">
        <v>18439</v>
      </c>
      <c r="G336" s="17">
        <v>17890</v>
      </c>
    </row>
    <row r="337" spans="1:7" x14ac:dyDescent="0.25">
      <c r="A337" s="18" t="s">
        <v>701</v>
      </c>
      <c r="B337" s="16" t="s">
        <v>702</v>
      </c>
      <c r="C337" s="23">
        <v>34344</v>
      </c>
      <c r="D337" s="17">
        <v>28960</v>
      </c>
      <c r="E337" s="17">
        <v>30253</v>
      </c>
      <c r="F337" s="17">
        <v>29636</v>
      </c>
      <c r="G337" s="17">
        <v>28757</v>
      </c>
    </row>
    <row r="338" spans="1:7" x14ac:dyDescent="0.25">
      <c r="A338" s="18" t="s">
        <v>703</v>
      </c>
      <c r="B338" s="16" t="s">
        <v>704</v>
      </c>
      <c r="C338" s="23">
        <v>22857</v>
      </c>
      <c r="D338" s="17">
        <v>21772</v>
      </c>
      <c r="E338" s="17">
        <v>20031</v>
      </c>
      <c r="F338" s="17">
        <v>19177</v>
      </c>
      <c r="G338" s="17">
        <v>18279</v>
      </c>
    </row>
    <row r="339" spans="1:7" x14ac:dyDescent="0.25">
      <c r="A339" s="18" t="s">
        <v>705</v>
      </c>
      <c r="B339" s="16" t="s">
        <v>706</v>
      </c>
      <c r="C339" s="23">
        <v>21587</v>
      </c>
      <c r="D339" s="17">
        <v>19784</v>
      </c>
      <c r="E339" s="17">
        <v>17815</v>
      </c>
      <c r="F339" s="17">
        <v>17996</v>
      </c>
      <c r="G339" s="17">
        <v>17847</v>
      </c>
    </row>
    <row r="340" spans="1:7" x14ac:dyDescent="0.25">
      <c r="A340" s="18" t="s">
        <v>707</v>
      </c>
      <c r="B340" s="16" t="s">
        <v>708</v>
      </c>
      <c r="C340" s="23">
        <v>21166</v>
      </c>
      <c r="D340" s="17">
        <v>19415</v>
      </c>
      <c r="E340" s="17">
        <v>18832</v>
      </c>
      <c r="F340" s="17">
        <v>19528</v>
      </c>
      <c r="G340" s="17">
        <v>18443</v>
      </c>
    </row>
    <row r="341" spans="1:7" x14ac:dyDescent="0.25">
      <c r="A341" s="18" t="s">
        <v>709</v>
      </c>
      <c r="B341" s="16" t="s">
        <v>710</v>
      </c>
      <c r="C341" s="23">
        <v>24538</v>
      </c>
      <c r="D341" s="17">
        <v>22985</v>
      </c>
      <c r="E341" s="17">
        <v>22892</v>
      </c>
      <c r="F341" s="17">
        <v>23407</v>
      </c>
      <c r="G341" s="17">
        <v>23104</v>
      </c>
    </row>
    <row r="342" spans="1:7" x14ac:dyDescent="0.25">
      <c r="A342" s="18" t="s">
        <v>711</v>
      </c>
      <c r="B342" s="16" t="s">
        <v>712</v>
      </c>
      <c r="C342" s="23">
        <v>25280</v>
      </c>
      <c r="D342" s="17">
        <v>23145</v>
      </c>
      <c r="E342" s="17">
        <v>22270</v>
      </c>
      <c r="F342" s="17">
        <v>21268</v>
      </c>
      <c r="G342" s="17">
        <v>20017</v>
      </c>
    </row>
    <row r="343" spans="1:7" x14ac:dyDescent="0.25">
      <c r="A343" s="18" t="s">
        <v>713</v>
      </c>
      <c r="B343" s="16" t="s">
        <v>714</v>
      </c>
      <c r="C343" s="23">
        <v>20892</v>
      </c>
      <c r="D343" s="17">
        <v>19813</v>
      </c>
      <c r="E343" s="17">
        <v>18140</v>
      </c>
      <c r="F343" s="17">
        <v>18033</v>
      </c>
      <c r="G343" s="17">
        <v>16736</v>
      </c>
    </row>
    <row r="344" spans="1:7" x14ac:dyDescent="0.25">
      <c r="A344" s="18" t="s">
        <v>715</v>
      </c>
      <c r="B344" s="16" t="s">
        <v>716</v>
      </c>
      <c r="C344" s="23">
        <v>23249</v>
      </c>
      <c r="D344" s="17">
        <v>21970</v>
      </c>
      <c r="E344" s="17">
        <v>19920</v>
      </c>
      <c r="F344" s="17">
        <v>19704</v>
      </c>
      <c r="G344" s="17">
        <v>18471</v>
      </c>
    </row>
    <row r="345" spans="1:7" x14ac:dyDescent="0.25">
      <c r="A345" s="18" t="s">
        <v>717</v>
      </c>
      <c r="B345" s="16" t="s">
        <v>718</v>
      </c>
      <c r="C345" s="23">
        <v>31896</v>
      </c>
      <c r="D345" s="17">
        <v>30331</v>
      </c>
      <c r="E345" s="17">
        <v>28902</v>
      </c>
      <c r="F345" s="17">
        <v>28413</v>
      </c>
      <c r="G345" s="17">
        <v>27531</v>
      </c>
    </row>
    <row r="346" spans="1:7" x14ac:dyDescent="0.25">
      <c r="A346" s="18" t="s">
        <v>719</v>
      </c>
      <c r="B346" s="16" t="s">
        <v>720</v>
      </c>
      <c r="C346" s="23">
        <v>20932</v>
      </c>
      <c r="D346" s="17">
        <v>19699</v>
      </c>
      <c r="E346" s="17">
        <v>20091</v>
      </c>
      <c r="F346" s="17">
        <v>20815</v>
      </c>
      <c r="G346" s="17">
        <v>20297</v>
      </c>
    </row>
    <row r="347" spans="1:7" x14ac:dyDescent="0.25">
      <c r="A347" s="18" t="s">
        <v>721</v>
      </c>
      <c r="B347" s="16" t="s">
        <v>264</v>
      </c>
      <c r="C347" s="23">
        <v>23179</v>
      </c>
      <c r="D347" s="17">
        <v>21788</v>
      </c>
      <c r="E347" s="17">
        <v>20331</v>
      </c>
      <c r="F347" s="17">
        <v>20079</v>
      </c>
      <c r="G347" s="17">
        <v>19739</v>
      </c>
    </row>
    <row r="348" spans="1:7" x14ac:dyDescent="0.25">
      <c r="A348" s="18" t="s">
        <v>722</v>
      </c>
      <c r="B348" s="16" t="s">
        <v>723</v>
      </c>
      <c r="C348" s="23">
        <v>25066</v>
      </c>
      <c r="D348" s="17">
        <v>24702</v>
      </c>
      <c r="E348" s="17">
        <v>23049</v>
      </c>
      <c r="F348" s="17">
        <v>24112</v>
      </c>
      <c r="G348" s="17">
        <v>23293</v>
      </c>
    </row>
    <row r="349" spans="1:7" x14ac:dyDescent="0.25">
      <c r="A349" s="18" t="s">
        <v>724</v>
      </c>
      <c r="B349" s="16" t="s">
        <v>265</v>
      </c>
      <c r="C349" s="23">
        <v>32952</v>
      </c>
      <c r="D349" s="17">
        <v>31992</v>
      </c>
      <c r="E349" s="17">
        <v>30066</v>
      </c>
      <c r="F349" s="17">
        <v>29940</v>
      </c>
      <c r="G349" s="17">
        <v>28627</v>
      </c>
    </row>
    <row r="350" spans="1:7" x14ac:dyDescent="0.25">
      <c r="A350" s="18" t="s">
        <v>725</v>
      </c>
      <c r="B350" s="16" t="s">
        <v>726</v>
      </c>
      <c r="C350" s="23">
        <v>25770</v>
      </c>
      <c r="D350" s="17">
        <v>25126</v>
      </c>
      <c r="E350" s="17">
        <v>23744</v>
      </c>
      <c r="F350" s="17">
        <v>22627</v>
      </c>
      <c r="G350" s="17">
        <v>20336</v>
      </c>
    </row>
    <row r="351" spans="1:7" x14ac:dyDescent="0.25">
      <c r="A351" s="18" t="s">
        <v>727</v>
      </c>
      <c r="B351" s="16" t="s">
        <v>728</v>
      </c>
      <c r="C351" s="23">
        <v>21094</v>
      </c>
      <c r="D351" s="17">
        <v>20531</v>
      </c>
      <c r="E351" s="17">
        <v>19697</v>
      </c>
      <c r="F351" s="17">
        <v>18527</v>
      </c>
      <c r="G351" s="17">
        <v>18360</v>
      </c>
    </row>
    <row r="352" spans="1:7" x14ac:dyDescent="0.25">
      <c r="A352" s="18" t="s">
        <v>729</v>
      </c>
      <c r="B352" s="16" t="s">
        <v>266</v>
      </c>
      <c r="C352" s="23">
        <v>25048</v>
      </c>
      <c r="D352" s="17">
        <v>24260</v>
      </c>
      <c r="E352" s="17">
        <v>23038</v>
      </c>
      <c r="F352" s="17">
        <v>22572</v>
      </c>
      <c r="G352" s="17">
        <v>21188</v>
      </c>
    </row>
    <row r="353" spans="1:7" x14ac:dyDescent="0.25">
      <c r="A353" s="18" t="s">
        <v>730</v>
      </c>
      <c r="B353" s="16" t="s">
        <v>731</v>
      </c>
      <c r="C353" s="23">
        <v>25850</v>
      </c>
      <c r="D353" s="17">
        <v>23549</v>
      </c>
      <c r="E353" s="17">
        <v>21886</v>
      </c>
      <c r="F353" s="17">
        <v>21648</v>
      </c>
      <c r="G353" s="17">
        <v>20766</v>
      </c>
    </row>
    <row r="354" spans="1:7" x14ac:dyDescent="0.25">
      <c r="A354" s="18" t="s">
        <v>732</v>
      </c>
      <c r="B354" s="16" t="s">
        <v>733</v>
      </c>
      <c r="C354" s="23">
        <v>30184</v>
      </c>
      <c r="D354" s="17">
        <v>27409</v>
      </c>
      <c r="E354" s="17">
        <v>27066</v>
      </c>
      <c r="F354" s="17">
        <v>23899</v>
      </c>
      <c r="G354" s="17">
        <v>24574</v>
      </c>
    </row>
    <row r="355" spans="1:7" x14ac:dyDescent="0.25">
      <c r="A355" s="18" t="s">
        <v>734</v>
      </c>
      <c r="B355" s="16" t="s">
        <v>267</v>
      </c>
      <c r="C355" s="23">
        <v>19981</v>
      </c>
      <c r="D355" s="17">
        <v>20578</v>
      </c>
      <c r="E355" s="17">
        <v>18569</v>
      </c>
      <c r="F355" s="17">
        <v>18612</v>
      </c>
      <c r="G355" s="17">
        <v>16908</v>
      </c>
    </row>
    <row r="356" spans="1:7" x14ac:dyDescent="0.25">
      <c r="A356" s="18" t="s">
        <v>735</v>
      </c>
      <c r="B356" s="16" t="s">
        <v>736</v>
      </c>
      <c r="C356" s="23">
        <v>21964</v>
      </c>
      <c r="D356" s="17">
        <v>21656</v>
      </c>
      <c r="E356" s="17">
        <v>18902</v>
      </c>
      <c r="F356" s="17">
        <v>19755</v>
      </c>
      <c r="G356" s="17">
        <v>18572</v>
      </c>
    </row>
    <row r="357" spans="1:7" x14ac:dyDescent="0.25">
      <c r="A357" s="18" t="s">
        <v>737</v>
      </c>
      <c r="B357" s="16" t="s">
        <v>738</v>
      </c>
      <c r="C357" s="23">
        <v>20665</v>
      </c>
      <c r="D357" s="17">
        <v>20944</v>
      </c>
      <c r="E357" s="17">
        <v>17470</v>
      </c>
      <c r="F357" s="17">
        <v>17947</v>
      </c>
      <c r="G357" s="17">
        <v>17568</v>
      </c>
    </row>
    <row r="358" spans="1:7" x14ac:dyDescent="0.25">
      <c r="A358" s="18" t="s">
        <v>739</v>
      </c>
      <c r="B358" s="16" t="s">
        <v>268</v>
      </c>
      <c r="C358" s="23">
        <v>28831</v>
      </c>
      <c r="D358" s="17">
        <v>27518</v>
      </c>
      <c r="E358" s="17">
        <v>25831</v>
      </c>
      <c r="F358" s="17">
        <v>26115</v>
      </c>
      <c r="G358" s="17">
        <v>24081</v>
      </c>
    </row>
    <row r="359" spans="1:7" x14ac:dyDescent="0.25">
      <c r="A359" s="18" t="s">
        <v>740</v>
      </c>
      <c r="B359" s="16" t="s">
        <v>741</v>
      </c>
      <c r="C359" s="23">
        <v>22441</v>
      </c>
      <c r="D359" s="17">
        <v>20473</v>
      </c>
      <c r="E359" s="17">
        <v>20801</v>
      </c>
      <c r="F359" s="17">
        <v>20143</v>
      </c>
      <c r="G359" s="17">
        <v>19593</v>
      </c>
    </row>
    <row r="360" spans="1:7" x14ac:dyDescent="0.25">
      <c r="A360" s="18" t="s">
        <v>742</v>
      </c>
      <c r="B360" s="16" t="s">
        <v>743</v>
      </c>
      <c r="C360" s="23">
        <v>22217</v>
      </c>
      <c r="D360" s="17">
        <v>21032</v>
      </c>
      <c r="E360" s="17">
        <v>19478</v>
      </c>
      <c r="F360" s="17">
        <v>18852</v>
      </c>
      <c r="G360" s="17">
        <v>18464</v>
      </c>
    </row>
    <row r="361" spans="1:7" x14ac:dyDescent="0.25">
      <c r="A361" s="18" t="s">
        <v>744</v>
      </c>
      <c r="B361" s="16" t="s">
        <v>269</v>
      </c>
      <c r="C361" s="23">
        <v>25583</v>
      </c>
      <c r="D361" s="17">
        <v>24547</v>
      </c>
      <c r="E361" s="17">
        <v>23021</v>
      </c>
      <c r="F361" s="17">
        <v>22998</v>
      </c>
      <c r="G361" s="17">
        <v>21138</v>
      </c>
    </row>
    <row r="362" spans="1:7" x14ac:dyDescent="0.25">
      <c r="A362" s="18" t="s">
        <v>745</v>
      </c>
      <c r="B362" s="16" t="s">
        <v>746</v>
      </c>
      <c r="C362" s="23">
        <v>23074</v>
      </c>
      <c r="D362" s="17">
        <v>21647</v>
      </c>
      <c r="E362" s="17">
        <v>20163</v>
      </c>
      <c r="F362" s="17">
        <v>20422</v>
      </c>
      <c r="G362" s="17">
        <v>19491</v>
      </c>
    </row>
    <row r="363" spans="1:7" x14ac:dyDescent="0.25">
      <c r="A363" s="18" t="s">
        <v>747</v>
      </c>
      <c r="B363" s="16" t="s">
        <v>748</v>
      </c>
      <c r="C363" s="23">
        <v>29878</v>
      </c>
      <c r="D363" s="17">
        <v>29420</v>
      </c>
      <c r="E363" s="17">
        <v>26770</v>
      </c>
      <c r="F363" s="17">
        <v>25503</v>
      </c>
      <c r="G363" s="17">
        <v>24172</v>
      </c>
    </row>
    <row r="364" spans="1:7" x14ac:dyDescent="0.25">
      <c r="A364" s="18" t="s">
        <v>749</v>
      </c>
      <c r="B364" s="16" t="s">
        <v>750</v>
      </c>
      <c r="C364" s="23">
        <v>27023</v>
      </c>
      <c r="D364" s="17">
        <v>26025</v>
      </c>
      <c r="E364" s="17">
        <v>27583</v>
      </c>
      <c r="F364" s="17">
        <v>25414</v>
      </c>
      <c r="G364" s="17">
        <v>26601</v>
      </c>
    </row>
    <row r="365" spans="1:7" x14ac:dyDescent="0.25">
      <c r="A365" s="18" t="s">
        <v>751</v>
      </c>
      <c r="B365" s="16" t="s">
        <v>270</v>
      </c>
      <c r="C365" s="23">
        <v>32957</v>
      </c>
      <c r="D365" s="17">
        <v>29904</v>
      </c>
      <c r="E365" s="17">
        <v>27589</v>
      </c>
      <c r="F365" s="17">
        <v>27348</v>
      </c>
      <c r="G365" s="17">
        <v>24929</v>
      </c>
    </row>
    <row r="366" spans="1:7" x14ac:dyDescent="0.25">
      <c r="A366" s="18" t="s">
        <v>752</v>
      </c>
      <c r="B366" s="16" t="s">
        <v>753</v>
      </c>
      <c r="C366" s="23">
        <v>28452</v>
      </c>
      <c r="D366" s="17">
        <v>27566</v>
      </c>
      <c r="E366" s="17">
        <v>26242</v>
      </c>
      <c r="F366" s="17">
        <v>27286</v>
      </c>
      <c r="G366" s="17">
        <v>25507</v>
      </c>
    </row>
    <row r="367" spans="1:7" x14ac:dyDescent="0.25">
      <c r="A367" s="18" t="s">
        <v>754</v>
      </c>
      <c r="B367" s="16" t="s">
        <v>271</v>
      </c>
      <c r="C367" s="23">
        <v>30743</v>
      </c>
      <c r="D367" s="17">
        <v>29534</v>
      </c>
      <c r="E367" s="17">
        <v>27660</v>
      </c>
      <c r="F367" s="17">
        <v>27497</v>
      </c>
      <c r="G367" s="17">
        <v>26192</v>
      </c>
    </row>
    <row r="368" spans="1:7" x14ac:dyDescent="0.25">
      <c r="A368" s="18" t="s">
        <v>755</v>
      </c>
      <c r="B368" s="16" t="s">
        <v>756</v>
      </c>
      <c r="C368" s="23">
        <v>23087</v>
      </c>
      <c r="D368" s="17">
        <v>23752</v>
      </c>
      <c r="E368" s="17">
        <v>20142</v>
      </c>
      <c r="F368" s="17">
        <v>20532</v>
      </c>
      <c r="G368" s="17">
        <v>19105</v>
      </c>
    </row>
    <row r="369" spans="1:7" x14ac:dyDescent="0.25">
      <c r="A369" s="18" t="s">
        <v>757</v>
      </c>
      <c r="B369" s="16" t="s">
        <v>758</v>
      </c>
      <c r="C369" s="23">
        <v>34530</v>
      </c>
      <c r="D369" s="17">
        <v>23255</v>
      </c>
      <c r="E369" s="17" t="s">
        <v>806</v>
      </c>
      <c r="F369" s="17">
        <v>35622</v>
      </c>
      <c r="G369" s="17">
        <v>33041</v>
      </c>
    </row>
    <row r="370" spans="1:7" x14ac:dyDescent="0.25">
      <c r="A370" s="18" t="s">
        <v>759</v>
      </c>
      <c r="B370" s="16" t="s">
        <v>272</v>
      </c>
      <c r="C370" s="23">
        <v>27874</v>
      </c>
      <c r="D370" s="17">
        <v>26055</v>
      </c>
      <c r="E370" s="17">
        <v>24823</v>
      </c>
      <c r="F370" s="17">
        <v>23944</v>
      </c>
      <c r="G370" s="17">
        <v>23472</v>
      </c>
    </row>
    <row r="371" spans="1:7" x14ac:dyDescent="0.25">
      <c r="A371" s="18" t="s">
        <v>760</v>
      </c>
      <c r="B371" s="16" t="s">
        <v>761</v>
      </c>
      <c r="C371" s="23">
        <v>24432</v>
      </c>
      <c r="D371" s="17">
        <v>25348</v>
      </c>
      <c r="E371" s="17">
        <v>22334</v>
      </c>
      <c r="F371" s="17">
        <v>21883</v>
      </c>
      <c r="G371" s="17">
        <v>22041</v>
      </c>
    </row>
    <row r="372" spans="1:7" x14ac:dyDescent="0.25">
      <c r="A372" s="18" t="s">
        <v>762</v>
      </c>
      <c r="B372" s="16" t="s">
        <v>763</v>
      </c>
      <c r="C372" s="23">
        <v>23306</v>
      </c>
      <c r="D372" s="17">
        <v>22762</v>
      </c>
      <c r="E372" s="17">
        <v>21840</v>
      </c>
      <c r="F372" s="17">
        <v>20892</v>
      </c>
      <c r="G372" s="17">
        <v>19529</v>
      </c>
    </row>
    <row r="373" spans="1:7" x14ac:dyDescent="0.25">
      <c r="A373" s="18" t="s">
        <v>764</v>
      </c>
      <c r="B373" s="16" t="s">
        <v>765</v>
      </c>
      <c r="C373" s="23">
        <v>24876</v>
      </c>
      <c r="D373" s="17">
        <v>22277</v>
      </c>
      <c r="E373" s="17">
        <v>20900</v>
      </c>
      <c r="F373" s="17">
        <v>21268</v>
      </c>
      <c r="G373" s="17">
        <v>20016</v>
      </c>
    </row>
    <row r="374" spans="1:7" x14ac:dyDescent="0.25">
      <c r="A374" s="18" t="s">
        <v>766</v>
      </c>
      <c r="B374" s="16" t="s">
        <v>767</v>
      </c>
      <c r="C374" s="23">
        <v>25572</v>
      </c>
      <c r="D374" s="17">
        <v>23893</v>
      </c>
      <c r="E374" s="17">
        <v>21803</v>
      </c>
      <c r="F374" s="17">
        <v>22800</v>
      </c>
      <c r="G374" s="17">
        <v>20759</v>
      </c>
    </row>
    <row r="375" spans="1:7" x14ac:dyDescent="0.25">
      <c r="A375" s="18" t="s">
        <v>768</v>
      </c>
      <c r="B375" s="16" t="s">
        <v>273</v>
      </c>
      <c r="C375" s="23">
        <v>27155</v>
      </c>
      <c r="D375" s="17">
        <v>26207</v>
      </c>
      <c r="E375" s="17">
        <v>24574</v>
      </c>
      <c r="F375" s="17">
        <v>24371</v>
      </c>
      <c r="G375" s="17">
        <v>23373</v>
      </c>
    </row>
    <row r="376" spans="1:7" x14ac:dyDescent="0.25">
      <c r="A376" s="18" t="s">
        <v>769</v>
      </c>
      <c r="B376" s="16" t="s">
        <v>770</v>
      </c>
      <c r="C376" s="23">
        <v>24609</v>
      </c>
      <c r="D376" s="17">
        <v>22870</v>
      </c>
      <c r="E376" s="17">
        <v>23924</v>
      </c>
      <c r="F376" s="17">
        <v>22768</v>
      </c>
      <c r="G376" s="17">
        <v>22344</v>
      </c>
    </row>
    <row r="377" spans="1:7" x14ac:dyDescent="0.25">
      <c r="A377" s="18" t="s">
        <v>771</v>
      </c>
      <c r="B377" s="16" t="s">
        <v>274</v>
      </c>
      <c r="C377" s="23">
        <v>22483</v>
      </c>
      <c r="D377" s="17">
        <v>21602</v>
      </c>
      <c r="E377" s="17">
        <v>20876</v>
      </c>
      <c r="F377" s="17">
        <v>20408</v>
      </c>
      <c r="G377" s="17">
        <v>19471</v>
      </c>
    </row>
    <row r="378" spans="1:7" x14ac:dyDescent="0.25">
      <c r="A378" s="18" t="s">
        <v>772</v>
      </c>
      <c r="B378" s="16" t="s">
        <v>773</v>
      </c>
      <c r="C378" s="23">
        <v>23237</v>
      </c>
      <c r="D378" s="17">
        <v>23164</v>
      </c>
      <c r="E378" s="17">
        <v>21504</v>
      </c>
      <c r="F378" s="17">
        <v>22146</v>
      </c>
      <c r="G378" s="17">
        <v>20108</v>
      </c>
    </row>
    <row r="379" spans="1:7" x14ac:dyDescent="0.25">
      <c r="A379" s="18" t="s">
        <v>774</v>
      </c>
      <c r="B379" s="16" t="s">
        <v>775</v>
      </c>
      <c r="C379" s="23">
        <v>20473</v>
      </c>
      <c r="D379" s="17">
        <v>19466</v>
      </c>
      <c r="E379" s="17">
        <v>17699</v>
      </c>
      <c r="F379" s="17">
        <v>18016</v>
      </c>
      <c r="G379" s="17">
        <v>17741</v>
      </c>
    </row>
    <row r="380" spans="1:7" x14ac:dyDescent="0.25">
      <c r="A380" s="18" t="s">
        <v>776</v>
      </c>
      <c r="B380" s="16" t="s">
        <v>777</v>
      </c>
      <c r="C380" s="23">
        <v>33498</v>
      </c>
      <c r="D380" s="17">
        <v>27850</v>
      </c>
      <c r="E380" s="17">
        <v>28346</v>
      </c>
      <c r="F380" s="17">
        <v>25116</v>
      </c>
      <c r="G380" s="17">
        <v>25638</v>
      </c>
    </row>
    <row r="381" spans="1:7" x14ac:dyDescent="0.25">
      <c r="A381" s="18" t="s">
        <v>778</v>
      </c>
      <c r="B381" s="16" t="s">
        <v>779</v>
      </c>
      <c r="C381" s="23">
        <v>19856</v>
      </c>
      <c r="D381" s="17">
        <v>16943</v>
      </c>
      <c r="E381" s="17">
        <v>15626</v>
      </c>
      <c r="F381" s="17">
        <v>16561</v>
      </c>
      <c r="G381" s="17">
        <v>16156</v>
      </c>
    </row>
    <row r="382" spans="1:7" x14ac:dyDescent="0.25">
      <c r="A382" s="18" t="s">
        <v>780</v>
      </c>
      <c r="B382" s="16" t="s">
        <v>781</v>
      </c>
      <c r="C382" s="23">
        <v>21743</v>
      </c>
      <c r="D382" s="17">
        <v>20418</v>
      </c>
      <c r="E382" s="17">
        <v>18471</v>
      </c>
      <c r="F382" s="17">
        <v>19445</v>
      </c>
      <c r="G382" s="17">
        <v>19392</v>
      </c>
    </row>
    <row r="383" spans="1:7" x14ac:dyDescent="0.25">
      <c r="A383" s="18" t="s">
        <v>782</v>
      </c>
      <c r="B383" s="16" t="s">
        <v>783</v>
      </c>
      <c r="C383" s="23">
        <v>20870</v>
      </c>
      <c r="D383" s="17">
        <v>19744</v>
      </c>
      <c r="E383" s="17">
        <v>18364</v>
      </c>
      <c r="F383" s="17">
        <v>18075</v>
      </c>
      <c r="G383" s="17">
        <v>17782</v>
      </c>
    </row>
    <row r="384" spans="1:7" x14ac:dyDescent="0.25">
      <c r="A384" s="18" t="s">
        <v>784</v>
      </c>
      <c r="B384" s="16" t="s">
        <v>275</v>
      </c>
      <c r="C384" s="23">
        <v>25174</v>
      </c>
      <c r="D384" s="17">
        <v>24546</v>
      </c>
      <c r="E384" s="17">
        <v>23155</v>
      </c>
      <c r="F384" s="17">
        <v>23148</v>
      </c>
      <c r="G384" s="17">
        <v>21430</v>
      </c>
    </row>
    <row r="385" spans="1:7" x14ac:dyDescent="0.25">
      <c r="A385" s="18" t="s">
        <v>785</v>
      </c>
      <c r="B385" s="16" t="s">
        <v>786</v>
      </c>
      <c r="C385" s="23">
        <v>22988</v>
      </c>
      <c r="D385" s="17">
        <v>22511</v>
      </c>
      <c r="E385" s="17">
        <v>21873</v>
      </c>
      <c r="F385" s="17">
        <v>21304</v>
      </c>
      <c r="G385" s="17">
        <v>20178</v>
      </c>
    </row>
    <row r="386" spans="1:7" x14ac:dyDescent="0.25">
      <c r="A386" s="18" t="s">
        <v>787</v>
      </c>
      <c r="B386" s="16" t="s">
        <v>788</v>
      </c>
      <c r="C386" s="23">
        <v>23825</v>
      </c>
      <c r="D386" s="17">
        <v>21787</v>
      </c>
      <c r="E386" s="17">
        <v>19035</v>
      </c>
      <c r="F386" s="17">
        <v>19423</v>
      </c>
      <c r="G386" s="17">
        <v>19929</v>
      </c>
    </row>
    <row r="387" spans="1:7" x14ac:dyDescent="0.25">
      <c r="A387" s="18" t="s">
        <v>789</v>
      </c>
      <c r="B387" s="16" t="s">
        <v>790</v>
      </c>
      <c r="C387" s="23">
        <v>19029</v>
      </c>
      <c r="D387" s="17">
        <v>18277</v>
      </c>
      <c r="E387" s="17">
        <v>18057</v>
      </c>
      <c r="F387" s="17">
        <v>17795</v>
      </c>
      <c r="G387" s="17">
        <v>16967</v>
      </c>
    </row>
    <row r="388" spans="1:7" x14ac:dyDescent="0.25">
      <c r="A388" s="18" t="s">
        <v>791</v>
      </c>
      <c r="B388" s="16" t="s">
        <v>276</v>
      </c>
      <c r="C388" s="23">
        <v>24495</v>
      </c>
      <c r="D388" s="17">
        <v>22695</v>
      </c>
      <c r="E388" s="17">
        <v>21237</v>
      </c>
      <c r="F388" s="17">
        <v>21221</v>
      </c>
      <c r="G388" s="17">
        <v>19993</v>
      </c>
    </row>
    <row r="389" spans="1:7" x14ac:dyDescent="0.25">
      <c r="A389" s="18" t="s">
        <v>792</v>
      </c>
      <c r="B389" s="16" t="s">
        <v>793</v>
      </c>
      <c r="C389" s="23">
        <v>25674</v>
      </c>
      <c r="D389" s="17">
        <v>23490</v>
      </c>
      <c r="E389" s="17">
        <v>21837</v>
      </c>
      <c r="F389" s="17">
        <v>21374</v>
      </c>
      <c r="G389" s="17">
        <v>21059</v>
      </c>
    </row>
    <row r="390" spans="1:7" x14ac:dyDescent="0.25">
      <c r="A390" s="18" t="s">
        <v>794</v>
      </c>
      <c r="B390" s="16" t="s">
        <v>277</v>
      </c>
      <c r="C390" s="23">
        <v>20927</v>
      </c>
      <c r="D390" s="17">
        <v>19975</v>
      </c>
      <c r="E390" s="17">
        <v>18527</v>
      </c>
      <c r="F390" s="17">
        <v>18151</v>
      </c>
      <c r="G390" s="17">
        <v>17703</v>
      </c>
    </row>
    <row r="391" spans="1:7" x14ac:dyDescent="0.25">
      <c r="A391" s="18" t="s">
        <v>795</v>
      </c>
      <c r="B391" s="16" t="s">
        <v>278</v>
      </c>
      <c r="C391" s="23">
        <v>23098</v>
      </c>
      <c r="D391" s="17">
        <v>21943</v>
      </c>
      <c r="E391" s="17">
        <v>21153</v>
      </c>
      <c r="F391" s="17">
        <v>21235</v>
      </c>
      <c r="G391" s="17">
        <v>20328</v>
      </c>
    </row>
    <row r="392" spans="1:7" x14ac:dyDescent="0.25">
      <c r="A392" s="18" t="s">
        <v>796</v>
      </c>
      <c r="B392" s="16" t="s">
        <v>263</v>
      </c>
      <c r="C392" s="23">
        <v>26730</v>
      </c>
      <c r="D392" s="17">
        <v>25987</v>
      </c>
      <c r="E392" s="17">
        <v>25147</v>
      </c>
      <c r="F392" s="17">
        <v>25495</v>
      </c>
      <c r="G392" s="17">
        <v>23827</v>
      </c>
    </row>
    <row r="393" spans="1:7" x14ac:dyDescent="0.25">
      <c r="A393" s="18" t="s">
        <v>797</v>
      </c>
      <c r="B393" s="16" t="s">
        <v>798</v>
      </c>
      <c r="C393" s="23">
        <v>21905</v>
      </c>
      <c r="D393" s="17">
        <v>20767</v>
      </c>
      <c r="E393" s="17">
        <v>19878</v>
      </c>
      <c r="F393" s="17">
        <v>19940</v>
      </c>
      <c r="G393" s="17">
        <v>18779</v>
      </c>
    </row>
    <row r="394" spans="1:7" x14ac:dyDescent="0.25">
      <c r="A394" s="18" t="s">
        <v>799</v>
      </c>
      <c r="B394" s="16" t="s">
        <v>800</v>
      </c>
      <c r="C394" s="23">
        <v>27923</v>
      </c>
      <c r="D394" s="17">
        <v>25771</v>
      </c>
      <c r="E394" s="17">
        <v>24540</v>
      </c>
      <c r="F394" s="17">
        <v>23863</v>
      </c>
      <c r="G394" s="17">
        <v>22665</v>
      </c>
    </row>
    <row r="395" spans="1:7" x14ac:dyDescent="0.25">
      <c r="A395" s="18" t="s">
        <v>801</v>
      </c>
      <c r="B395" s="16" t="s">
        <v>802</v>
      </c>
      <c r="C395" s="23">
        <v>27802</v>
      </c>
      <c r="D395" s="17">
        <v>27023</v>
      </c>
      <c r="E395" s="17">
        <v>25753</v>
      </c>
      <c r="F395" s="17">
        <v>26350</v>
      </c>
      <c r="G395" s="17">
        <v>25671</v>
      </c>
    </row>
    <row r="396" spans="1:7" x14ac:dyDescent="0.25">
      <c r="A396" s="18" t="s">
        <v>803</v>
      </c>
      <c r="B396" s="16" t="s">
        <v>804</v>
      </c>
      <c r="C396" s="23">
        <v>25570</v>
      </c>
      <c r="D396" s="17">
        <v>24251</v>
      </c>
      <c r="E396" s="17">
        <v>22383</v>
      </c>
      <c r="F396" s="17">
        <v>22503</v>
      </c>
      <c r="G396" s="17">
        <v>21126</v>
      </c>
    </row>
    <row r="397" spans="1:7" ht="9" customHeight="1" thickBot="1" x14ac:dyDescent="0.3">
      <c r="A397" s="19"/>
      <c r="B397" s="19"/>
      <c r="C397" s="24"/>
      <c r="D397" s="19"/>
      <c r="E397" s="19"/>
      <c r="F397" s="19"/>
      <c r="G397" s="19"/>
    </row>
    <row r="398" spans="1:7" ht="7.5" customHeight="1" x14ac:dyDescent="0.25"/>
    <row r="399" spans="1:7" ht="12.75" customHeight="1" x14ac:dyDescent="0.25">
      <c r="A399" s="37" t="s">
        <v>807</v>
      </c>
      <c r="B399" s="37"/>
      <c r="C399" s="37"/>
      <c r="D399" s="37"/>
      <c r="E399" s="37"/>
      <c r="F399" s="37"/>
      <c r="G399" s="37"/>
    </row>
    <row r="400" spans="1:7" x14ac:dyDescent="0.25">
      <c r="A400" s="37"/>
      <c r="B400" s="37"/>
      <c r="C400" s="37"/>
      <c r="D400" s="37"/>
      <c r="E400" s="37"/>
      <c r="F400" s="37"/>
      <c r="G400" s="37"/>
    </row>
    <row r="401" spans="1:2" x14ac:dyDescent="0.25">
      <c r="A401" t="s">
        <v>846</v>
      </c>
      <c r="B401" t="s">
        <v>850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3b520b-5775-4712-8b30-81f833cf4331">
      <Terms xmlns="http://schemas.microsoft.com/office/infopath/2007/PartnerControls"/>
    </lcf76f155ced4ddcb4097134ff3c332f>
    <TaxCatchAll xmlns="5ba3a4a6-c74d-46e6-870a-fbfe133dd3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FD4C9905C4D641AE9A89C3C422416D" ma:contentTypeVersion="18" ma:contentTypeDescription="Crear nuevo documento." ma:contentTypeScope="" ma:versionID="97f9db165942bd6d4651d6e3d1e297c6">
  <xsd:schema xmlns:xsd="http://www.w3.org/2001/XMLSchema" xmlns:xs="http://www.w3.org/2001/XMLSchema" xmlns:p="http://schemas.microsoft.com/office/2006/metadata/properties" xmlns:ns2="c03b520b-5775-4712-8b30-81f833cf4331" xmlns:ns3="5ba3a4a6-c74d-46e6-870a-fbfe133dd39b" targetNamespace="http://schemas.microsoft.com/office/2006/metadata/properties" ma:root="true" ma:fieldsID="ec27fe596be75c49d159ed3f80bf87b9" ns2:_="" ns3:_="">
    <xsd:import namespace="c03b520b-5775-4712-8b30-81f833cf4331"/>
    <xsd:import namespace="5ba3a4a6-c74d-46e6-870a-fbfe133dd3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b520b-5775-4712-8b30-81f833cf4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6b1f72f-9c07-4021-8abb-002c1b2535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3a4a6-c74d-46e6-870a-fbfe133dd39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0ef669b-047f-40a0-acd4-10a20dfbdeee}" ma:internalName="TaxCatchAll" ma:showField="CatchAllData" ma:web="5ba3a4a6-c74d-46e6-870a-fbfe133dd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327EB-6489-4198-9A5C-4EC4D65C1D61}">
  <ds:schemaRefs>
    <ds:schemaRef ds:uri="http://schemas.microsoft.com/office/2006/metadata/properties"/>
    <ds:schemaRef ds:uri="http://schemas.microsoft.com/office/infopath/2007/PartnerControls"/>
    <ds:schemaRef ds:uri="c03b520b-5775-4712-8b30-81f833cf4331"/>
    <ds:schemaRef ds:uri="5ba3a4a6-c74d-46e6-870a-fbfe133dd39b"/>
  </ds:schemaRefs>
</ds:datastoreItem>
</file>

<file path=customXml/itemProps2.xml><?xml version="1.0" encoding="utf-8"?>
<ds:datastoreItem xmlns:ds="http://schemas.openxmlformats.org/officeDocument/2006/customXml" ds:itemID="{1865E360-5AD6-4D10-A7CA-25DA9DD19A3C}">
  <ds:schemaRefs>
    <ds:schemaRef ds:uri="http://schemas.microsoft.com/sharepoint/v3/contenttype/forms"/>
  </ds:schemaRefs>
</ds:datastoreItem>
</file>

<file path=customXml/itemProps3.xml><?xml version="1.0" encoding="utf-8"?>
<ds:datastoreItem xmlns:ds="http://schemas.openxmlformats.org/officeDocument/2006/customXml" ds:itemID="{29679A36-75B2-453C-869C-8C946D1920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Notas metodológicas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Carmen Dominguez Garcia</cp:lastModifiedBy>
  <cp:lastPrinted>2023-12-29T08:49:07Z</cp:lastPrinted>
  <dcterms:created xsi:type="dcterms:W3CDTF">2022-10-07T06:08:07Z</dcterms:created>
  <dcterms:modified xsi:type="dcterms:W3CDTF">2024-10-29T10:47:03Z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0x01010060FD4C9905C4D641AE9A89C3C422416D</vt:lpwstr>
  </property>
</Properties>
</file>